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Users\Katja\OneDrive - RA KOZJANSKO\CLLD 2021-2027\Javni pozivi LAS\Dokumentacija za JR_prenovljeno\EKSRP_1. JP_2025\3_za objavo\"/>
    </mc:Choice>
  </mc:AlternateContent>
  <xr:revisionPtr revIDLastSave="6" documentId="13_ncr:1_{F8A6ECB8-A06E-48BA-B9BD-FE61A3F0EFE9}" xr6:coauthVersionLast="36" xr6:coauthVersionMax="47" xr10:uidLastSave="{3AA19738-2FB7-4CEC-A7DF-AE892B5F4B93}"/>
  <bookViews>
    <workbookView xWindow="-120" yWindow="-120" windowWidth="29040" windowHeight="15840" xr2:uid="{34BE34EC-B602-41A7-B415-E215E6FEBCEF}"/>
  </bookViews>
  <sheets>
    <sheet name="Stroškovnik NEINV. projekta" sheetId="1" r:id="rId1"/>
    <sheet name="SE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F23" i="1" l="1"/>
  <c r="F62" i="1"/>
  <c r="F63" i="1"/>
  <c r="F64" i="1"/>
  <c r="F65" i="1"/>
  <c r="F61" i="1"/>
  <c r="F55" i="1"/>
  <c r="F56" i="1"/>
  <c r="F57" i="1"/>
  <c r="F58" i="1"/>
  <c r="F54" i="1"/>
  <c r="H17" i="1"/>
  <c r="E51" i="1"/>
  <c r="I11" i="1"/>
  <c r="I12" i="1"/>
  <c r="I13" i="1"/>
  <c r="I14" i="1"/>
  <c r="G15" i="1"/>
  <c r="H15" i="1"/>
  <c r="I15" i="1"/>
  <c r="J15" i="1"/>
  <c r="K15" i="1" s="1"/>
  <c r="M15" i="1" s="1"/>
  <c r="G16" i="1"/>
  <c r="H16" i="1"/>
  <c r="I16" i="1"/>
  <c r="J16" i="1"/>
  <c r="K16" i="1"/>
  <c r="M16" i="1"/>
  <c r="N16" i="1"/>
  <c r="G17" i="1"/>
  <c r="I17" i="1"/>
  <c r="J17" i="1"/>
  <c r="K17" i="1"/>
  <c r="M17" i="1"/>
  <c r="N17" i="1"/>
  <c r="G18" i="1"/>
  <c r="H18" i="1"/>
  <c r="I18" i="1"/>
  <c r="J18" i="1"/>
  <c r="K18" i="1"/>
  <c r="M18" i="1"/>
  <c r="N18" i="1"/>
  <c r="I19" i="1"/>
  <c r="I20" i="1"/>
  <c r="I21" i="1"/>
  <c r="I22" i="1"/>
  <c r="I23" i="1"/>
  <c r="I24" i="1"/>
  <c r="I25" i="1"/>
  <c r="I26" i="1"/>
  <c r="G27" i="1"/>
  <c r="H27" i="1"/>
  <c r="I27" i="1"/>
  <c r="J27" i="1"/>
  <c r="K27" i="1"/>
  <c r="M27" i="1"/>
  <c r="N27" i="1"/>
  <c r="G28" i="1"/>
  <c r="H28" i="1"/>
  <c r="I28" i="1"/>
  <c r="J28" i="1"/>
  <c r="K28" i="1"/>
  <c r="M28" i="1"/>
  <c r="N28" i="1"/>
  <c r="G29" i="1"/>
  <c r="H29" i="1"/>
  <c r="I29" i="1"/>
  <c r="J29" i="1"/>
  <c r="K29" i="1"/>
  <c r="M29" i="1"/>
  <c r="N29" i="1"/>
  <c r="G31" i="1"/>
  <c r="H31" i="1"/>
  <c r="I31" i="1"/>
  <c r="J31" i="1"/>
  <c r="K31" i="1"/>
  <c r="M31" i="1"/>
  <c r="N31" i="1"/>
  <c r="G32" i="1"/>
  <c r="H32" i="1"/>
  <c r="I32" i="1"/>
  <c r="J32" i="1"/>
  <c r="K32" i="1"/>
  <c r="M32" i="1"/>
  <c r="N32" i="1"/>
  <c r="G33" i="1"/>
  <c r="H33" i="1"/>
  <c r="I33" i="1"/>
  <c r="J33" i="1"/>
  <c r="K33" i="1"/>
  <c r="M33" i="1"/>
  <c r="N33" i="1"/>
  <c r="G34" i="1"/>
  <c r="H34" i="1"/>
  <c r="I34" i="1"/>
  <c r="J34" i="1"/>
  <c r="K34" i="1"/>
  <c r="M34" i="1"/>
  <c r="N34" i="1"/>
  <c r="G35" i="1"/>
  <c r="H35" i="1"/>
  <c r="I35" i="1"/>
  <c r="J35" i="1"/>
  <c r="K35" i="1"/>
  <c r="M35" i="1"/>
  <c r="N35" i="1"/>
  <c r="G36" i="1"/>
  <c r="I36" i="1"/>
  <c r="I37" i="1"/>
  <c r="I38" i="1"/>
  <c r="I39" i="1"/>
  <c r="I40" i="1"/>
  <c r="G41" i="1"/>
  <c r="H41" i="1"/>
  <c r="I41" i="1"/>
  <c r="J41" i="1"/>
  <c r="K41" i="1"/>
  <c r="M41" i="1"/>
  <c r="N41" i="1"/>
  <c r="G42" i="1"/>
  <c r="H42" i="1"/>
  <c r="I42" i="1"/>
  <c r="J42" i="1"/>
  <c r="K42" i="1"/>
  <c r="M42" i="1"/>
  <c r="N42" i="1"/>
  <c r="G43" i="1"/>
  <c r="H43" i="1"/>
  <c r="I43" i="1"/>
  <c r="J43" i="1"/>
  <c r="K43" i="1"/>
  <c r="M43" i="1"/>
  <c r="N43" i="1"/>
  <c r="G44" i="1"/>
  <c r="H44" i="1"/>
  <c r="I44" i="1"/>
  <c r="J44" i="1"/>
  <c r="K44" i="1"/>
  <c r="M44" i="1"/>
  <c r="N44" i="1"/>
  <c r="G45" i="1"/>
  <c r="H45" i="1"/>
  <c r="I45" i="1"/>
  <c r="J45" i="1"/>
  <c r="K45" i="1"/>
  <c r="M45" i="1"/>
  <c r="N45" i="1"/>
  <c r="G46" i="1"/>
  <c r="H46" i="1"/>
  <c r="I46" i="1"/>
  <c r="J46" i="1"/>
  <c r="K46" i="1"/>
  <c r="M46" i="1"/>
  <c r="N46" i="1"/>
  <c r="G47" i="1"/>
  <c r="H47" i="1"/>
  <c r="I47" i="1"/>
  <c r="J47" i="1"/>
  <c r="K47" i="1"/>
  <c r="M47" i="1"/>
  <c r="N47" i="1"/>
  <c r="G48" i="1"/>
  <c r="H48" i="1"/>
  <c r="I48" i="1"/>
  <c r="J48" i="1"/>
  <c r="K48" i="1"/>
  <c r="M48" i="1"/>
  <c r="N48" i="1"/>
  <c r="G49" i="1"/>
  <c r="H49" i="1"/>
  <c r="I49" i="1"/>
  <c r="J49" i="1"/>
  <c r="K49" i="1"/>
  <c r="M49" i="1"/>
  <c r="N49" i="1"/>
  <c r="G50" i="1"/>
  <c r="H50" i="1"/>
  <c r="I50" i="1"/>
  <c r="J50" i="1"/>
  <c r="K50" i="1"/>
  <c r="M50" i="1"/>
  <c r="N50" i="1"/>
  <c r="I10" i="1"/>
  <c r="F11" i="1"/>
  <c r="G11" i="1" s="1"/>
  <c r="F12" i="1"/>
  <c r="G12" i="1" s="1"/>
  <c r="J12" i="1" s="1"/>
  <c r="F13" i="1"/>
  <c r="G13" i="1" s="1"/>
  <c r="F14" i="1"/>
  <c r="G14" i="1" s="1"/>
  <c r="J14" i="1" s="1"/>
  <c r="F15" i="1"/>
  <c r="F16" i="1"/>
  <c r="F17" i="1"/>
  <c r="F18" i="1"/>
  <c r="F19" i="1"/>
  <c r="G19" i="1" s="1"/>
  <c r="F20" i="1"/>
  <c r="G20" i="1" s="1"/>
  <c r="F21" i="1"/>
  <c r="G21" i="1" s="1"/>
  <c r="F22" i="1"/>
  <c r="G22" i="1" s="1"/>
  <c r="J22" i="1" s="1"/>
  <c r="G23" i="1"/>
  <c r="F24" i="1"/>
  <c r="G24" i="1" s="1"/>
  <c r="F25" i="1"/>
  <c r="G25" i="1" s="1"/>
  <c r="F26" i="1"/>
  <c r="G26" i="1" s="1"/>
  <c r="J26" i="1" s="1"/>
  <c r="F27" i="1"/>
  <c r="F28" i="1"/>
  <c r="F29" i="1"/>
  <c r="F31" i="1"/>
  <c r="F32" i="1"/>
  <c r="F33" i="1"/>
  <c r="F34" i="1"/>
  <c r="F35" i="1"/>
  <c r="F36" i="1"/>
  <c r="F37" i="1"/>
  <c r="G37" i="1" s="1"/>
  <c r="F38" i="1"/>
  <c r="G38" i="1" s="1"/>
  <c r="F39" i="1"/>
  <c r="G39" i="1" s="1"/>
  <c r="F40" i="1"/>
  <c r="G40" i="1" s="1"/>
  <c r="F41" i="1"/>
  <c r="F42" i="1"/>
  <c r="F43" i="1"/>
  <c r="F44" i="1"/>
  <c r="F45" i="1"/>
  <c r="F46" i="1"/>
  <c r="F47" i="1"/>
  <c r="F48" i="1"/>
  <c r="F49" i="1"/>
  <c r="F50" i="1"/>
  <c r="F10" i="1"/>
  <c r="G10" i="1" s="1"/>
  <c r="A12" i="2"/>
  <c r="A13" i="2"/>
  <c r="A14" i="2"/>
  <c r="A15" i="2"/>
  <c r="A16" i="2"/>
  <c r="A11" i="2"/>
  <c r="L54" i="1" l="1"/>
  <c r="M54" i="1"/>
  <c r="M55" i="1"/>
  <c r="L55" i="1"/>
  <c r="L58" i="1"/>
  <c r="M58" i="1"/>
  <c r="L61" i="1"/>
  <c r="M61" i="1"/>
  <c r="K61" i="1"/>
  <c r="L57" i="1"/>
  <c r="M57" i="1"/>
  <c r="G56" i="1"/>
  <c r="M56" i="1"/>
  <c r="L56" i="1"/>
  <c r="L64" i="1"/>
  <c r="M64" i="1"/>
  <c r="M63" i="1"/>
  <c r="L63" i="1"/>
  <c r="M62" i="1"/>
  <c r="L62" i="1"/>
  <c r="M65" i="1"/>
  <c r="L65" i="1"/>
  <c r="J10" i="1"/>
  <c r="K10" i="1" s="1"/>
  <c r="L10" i="1"/>
  <c r="L51" i="1" s="1"/>
  <c r="H13" i="1"/>
  <c r="H14" i="1"/>
  <c r="K14" i="1"/>
  <c r="J13" i="1"/>
  <c r="K13" i="1" s="1"/>
  <c r="M13" i="1" s="1"/>
  <c r="N13" i="1" s="1"/>
  <c r="K12" i="1"/>
  <c r="H12" i="1"/>
  <c r="K58" i="1"/>
  <c r="G58" i="1"/>
  <c r="G62" i="1"/>
  <c r="H11" i="1"/>
  <c r="J11" i="1"/>
  <c r="K11" i="1" s="1"/>
  <c r="G54" i="1"/>
  <c r="N15" i="1"/>
  <c r="H58" i="1"/>
  <c r="G64" i="1"/>
  <c r="K57" i="1"/>
  <c r="G57" i="1"/>
  <c r="J57" i="1"/>
  <c r="J58" i="1"/>
  <c r="G55" i="1"/>
  <c r="G63" i="1"/>
  <c r="G65" i="1"/>
  <c r="N58" i="1"/>
  <c r="G61" i="1"/>
  <c r="H37" i="1"/>
  <c r="H62" i="1" s="1"/>
  <c r="H38" i="1"/>
  <c r="H63" i="1" s="1"/>
  <c r="J36" i="1"/>
  <c r="K36" i="1" s="1"/>
  <c r="H40" i="1"/>
  <c r="H65" i="1" s="1"/>
  <c r="J40" i="1"/>
  <c r="J65" i="1" s="1"/>
  <c r="J39" i="1"/>
  <c r="H39" i="1"/>
  <c r="H64" i="1" s="1"/>
  <c r="J38" i="1"/>
  <c r="J63" i="1" s="1"/>
  <c r="J37" i="1"/>
  <c r="K37" i="1" s="1"/>
  <c r="H36" i="1"/>
  <c r="H25" i="1"/>
  <c r="H21" i="1"/>
  <c r="H56" i="1" s="1"/>
  <c r="H24" i="1"/>
  <c r="H20" i="1"/>
  <c r="H55" i="1" s="1"/>
  <c r="H19" i="1"/>
  <c r="J19" i="1"/>
  <c r="G51" i="1"/>
  <c r="H26" i="1"/>
  <c r="H22" i="1"/>
  <c r="H57" i="1" s="1"/>
  <c r="H10" i="1"/>
  <c r="M10" i="1" s="1"/>
  <c r="N10" i="1" s="1"/>
  <c r="J23" i="1"/>
  <c r="K23" i="1" s="1"/>
  <c r="H23" i="1"/>
  <c r="K26" i="1"/>
  <c r="K22" i="1"/>
  <c r="J24" i="1"/>
  <c r="K24" i="1" s="1"/>
  <c r="M24" i="1" s="1"/>
  <c r="N24" i="1" s="1"/>
  <c r="J20" i="1"/>
  <c r="K20" i="1" s="1"/>
  <c r="K55" i="1" s="1"/>
  <c r="J25" i="1"/>
  <c r="K25" i="1" s="1"/>
  <c r="M25" i="1" s="1"/>
  <c r="N25" i="1" s="1"/>
  <c r="J21" i="1"/>
  <c r="M66" i="1" l="1"/>
  <c r="L66" i="1"/>
  <c r="M59" i="1"/>
  <c r="M68" i="1" s="1"/>
  <c r="M14" i="1"/>
  <c r="N14" i="1" s="1"/>
  <c r="M12" i="1"/>
  <c r="N12" i="1" s="1"/>
  <c r="M11" i="1"/>
  <c r="N11" i="1" s="1"/>
  <c r="H54" i="1"/>
  <c r="H59" i="1" s="1"/>
  <c r="G66" i="1"/>
  <c r="J62" i="1"/>
  <c r="M36" i="1"/>
  <c r="H61" i="1"/>
  <c r="H66" i="1" s="1"/>
  <c r="K39" i="1"/>
  <c r="K64" i="1" s="1"/>
  <c r="J64" i="1"/>
  <c r="K21" i="1"/>
  <c r="K56" i="1" s="1"/>
  <c r="J56" i="1"/>
  <c r="K19" i="1"/>
  <c r="K54" i="1" s="1"/>
  <c r="J54" i="1"/>
  <c r="M37" i="1"/>
  <c r="K62" i="1"/>
  <c r="J55" i="1"/>
  <c r="J61" i="1"/>
  <c r="K40" i="1"/>
  <c r="K38" i="1"/>
  <c r="N37" i="1"/>
  <c r="N62" i="1" s="1"/>
  <c r="G59" i="1"/>
  <c r="M21" i="1"/>
  <c r="M20" i="1"/>
  <c r="M22" i="1"/>
  <c r="M26" i="1"/>
  <c r="N26" i="1" s="1"/>
  <c r="M23" i="1"/>
  <c r="J51" i="1"/>
  <c r="H51" i="1"/>
  <c r="G68" i="1" l="1"/>
  <c r="K59" i="1"/>
  <c r="J66" i="1"/>
  <c r="J59" i="1"/>
  <c r="N22" i="1"/>
  <c r="N57" i="1" s="1"/>
  <c r="M40" i="1"/>
  <c r="K65" i="1"/>
  <c r="M19" i="1"/>
  <c r="M39" i="1"/>
  <c r="M38" i="1"/>
  <c r="K63" i="1"/>
  <c r="N21" i="1"/>
  <c r="N56" i="1" s="1"/>
  <c r="K51" i="1"/>
  <c r="N20" i="1"/>
  <c r="H68" i="1"/>
  <c r="N36" i="1"/>
  <c r="N61" i="1" s="1"/>
  <c r="N23" i="1"/>
  <c r="K66" i="1" l="1"/>
  <c r="M51" i="1"/>
  <c r="J68" i="1"/>
  <c r="K68" i="1"/>
  <c r="N19" i="1"/>
  <c r="N55" i="1"/>
  <c r="N38" i="1"/>
  <c r="N63" i="1" s="1"/>
  <c r="N39" i="1"/>
  <c r="N64" i="1" s="1"/>
  <c r="N40" i="1"/>
  <c r="N65" i="1" s="1"/>
  <c r="N66" i="1" l="1"/>
  <c r="N54" i="1"/>
  <c r="N59" i="1" s="1"/>
  <c r="N51" i="1"/>
  <c r="N68" i="1" l="1"/>
</calcChain>
</file>

<file path=xl/sharedStrings.xml><?xml version="1.0" encoding="utf-8"?>
<sst xmlns="http://schemas.openxmlformats.org/spreadsheetml/2006/main" count="202" uniqueCount="54">
  <si>
    <t>VODILNI PARTNER/PARTNER (NAZIV)</t>
  </si>
  <si>
    <t>TIP DELA</t>
  </si>
  <si>
    <t>URNA POSTAVKA (EUR)</t>
  </si>
  <si>
    <t>IZBERI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</si>
  <si>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</si>
  <si>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</si>
  <si>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</si>
  <si>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</si>
  <si>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</si>
  <si>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</si>
  <si>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</si>
  <si>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>Delo kmeta</t>
  </si>
  <si>
    <t>LASTNA SREDSTVA (EUR)</t>
  </si>
  <si>
    <t>SKUPNI UPRAVIČENI STROŠKI DELO (EUR)</t>
  </si>
  <si>
    <t>FAZA</t>
  </si>
  <si>
    <t>1. FAZA</t>
  </si>
  <si>
    <t>2. FAZA</t>
  </si>
  <si>
    <t>PROJEKT NEINVESTICIJSKE NARAVE - SOFINANCIRAN IZ EKSRP</t>
  </si>
  <si>
    <t>Partnerji:</t>
  </si>
  <si>
    <t>Vodilni partner</t>
  </si>
  <si>
    <t>Partner 1</t>
  </si>
  <si>
    <t>Partner 2</t>
  </si>
  <si>
    <t>Partner 3</t>
  </si>
  <si>
    <t>Partner 4</t>
  </si>
  <si>
    <t>(vpišite kratke nazive partnerjev)</t>
  </si>
  <si>
    <t>SKUPAJ</t>
  </si>
  <si>
    <t>ODST. SOF.</t>
  </si>
  <si>
    <t>ZNESEK SOFINAN. PAVŠAL (EUR)</t>
  </si>
  <si>
    <t>ZNESEK SOFINAN.  DELO (EUR)</t>
  </si>
  <si>
    <t>ŠT. NAČRTOVANIH UR NA PROJEKTU</t>
  </si>
  <si>
    <t>ZNESEK SOFINAN. SKUPAJ DELO + PAVŠAL (EUR)</t>
  </si>
  <si>
    <t>1.F.+ 2.F.</t>
  </si>
  <si>
    <t>Kadar vrednost posameznega projekta znaša več kot 20.000 eurov, se lahko izvaja v dveh fazah, s tem da posamezni zahtevek za izplačilo ne sme biti nižji od 5.000 eurov.</t>
  </si>
  <si>
    <t>Delovni list je zaščiten zaradi vnesenih formul. V kolikor želite vstaviti vrstice in skopirati formule, predhodno odstranite zaščito lista.</t>
  </si>
  <si>
    <t>Podatke izberete ali vpisujete samo v rumenih poljih, ostala polja se izpolnijo sama.</t>
  </si>
  <si>
    <t>PREGLED PO PARTNERJIH</t>
  </si>
  <si>
    <t>NAZIV DELOVNEGA PAKETA / AKTIVNOSTI</t>
  </si>
  <si>
    <t>Vodilni partner:</t>
  </si>
  <si>
    <t>Partner 1:</t>
  </si>
  <si>
    <t>Partner 2:</t>
  </si>
  <si>
    <t>Partner 3:</t>
  </si>
  <si>
    <t>Partner 4:</t>
  </si>
  <si>
    <t>dodatno vrstico vstavi pred to vrstico!</t>
  </si>
  <si>
    <t>SKUPAJ 1. FAZA</t>
  </si>
  <si>
    <t>SKUPAJ 2. FAZA</t>
  </si>
  <si>
    <t>ZNESEK PAVŠALA 40% (EUR)</t>
  </si>
  <si>
    <t>SKUPNI UPRAVIČENI STROŠKI (EUR)</t>
  </si>
  <si>
    <t>POMEMBNO: Najprej izpolnite oz. vnesite nazive partnerjev, da bo deloval spustni seznam!</t>
  </si>
  <si>
    <t>Za lažje spremljanje stroškov projekta načrtujte tudi stroške zunanjih izvajalcev, ki jih potrebujete, da izvedete posamezne v projektu predvidene aktivnosti. Njihove stroške pokrijete iz pavšala.</t>
  </si>
  <si>
    <t>Vodilni partner/partner (naziv)</t>
  </si>
  <si>
    <t>Znesek z DDV</t>
  </si>
  <si>
    <t>Naziv delovnega paketa /aktivnosti</t>
  </si>
  <si>
    <t>Tabela je namenjena načrtovanju stroškov in predpripravi podatkov za vnos v aplikacijo za prijavo na javni poziv LAS za EKSRP.</t>
  </si>
  <si>
    <t>Max. 50.000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</si>
</sst>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11"/>
      <color rgb="FF292B2C"/>
      <name val="Republika"/>
    </font>
    <font>
      <b/>
      <sz val="1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4" fontId="0" fillId="4" borderId="1" xfId="0" applyNumberFormat="1" applyFill="1" applyBorder="1"/>
    <xf numFmtId="4" fontId="0" fillId="4" borderId="2" xfId="0" applyNumberFormat="1" applyFill="1" applyBorder="1"/>
    <xf numFmtId="0" fontId="0" fillId="4" borderId="2" xfId="0" applyFill="1" applyBorder="1"/>
    <xf numFmtId="0" fontId="4" fillId="0" borderId="0" xfId="0" applyFont="1"/>
    <xf numFmtId="0" fontId="0" fillId="7" borderId="5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4" borderId="0" xfId="0" applyFill="1"/>
    <xf numFmtId="0" fontId="0" fillId="6" borderId="2" xfId="0" applyFill="1" applyBorder="1"/>
    <xf numFmtId="0" fontId="0" fillId="7" borderId="2" xfId="0" applyFill="1" applyBorder="1"/>
    <xf numFmtId="0" fontId="4" fillId="0" borderId="2" xfId="0" applyFont="1" applyBorder="1"/>
    <xf numFmtId="0" fontId="0" fillId="5" borderId="2" xfId="0" applyFill="1" applyBorder="1"/>
    <xf numFmtId="0" fontId="0" fillId="7" borderId="5" xfId="0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4" fillId="8" borderId="2" xfId="0" applyNumberFormat="1" applyFont="1" applyFill="1" applyBorder="1"/>
    <xf numFmtId="4" fontId="4" fillId="8" borderId="5" xfId="0" applyNumberFormat="1" applyFont="1" applyFill="1" applyBorder="1"/>
    <xf numFmtId="4" fontId="4" fillId="0" borderId="0" xfId="0" applyNumberFormat="1" applyFont="1"/>
    <xf numFmtId="4" fontId="4" fillId="0" borderId="9" xfId="0" applyNumberFormat="1" applyFont="1" applyBorder="1"/>
    <xf numFmtId="4" fontId="0" fillId="8" borderId="2" xfId="0" applyNumberFormat="1" applyFill="1" applyBorder="1"/>
    <xf numFmtId="4" fontId="3" fillId="0" borderId="0" xfId="0" applyNumberFormat="1" applyFont="1"/>
    <xf numFmtId="4" fontId="0" fillId="0" borderId="0" xfId="0" applyNumberFormat="1"/>
    <xf numFmtId="0" fontId="0" fillId="9" borderId="2" xfId="0" applyFill="1" applyBorder="1"/>
    <xf numFmtId="0" fontId="0" fillId="9" borderId="2" xfId="0" applyFill="1" applyBorder="1" applyProtection="1">
      <protection locked="0"/>
    </xf>
    <xf numFmtId="4" fontId="0" fillId="9" borderId="2" xfId="0" applyNumberFormat="1" applyFill="1" applyBorder="1"/>
    <xf numFmtId="4" fontId="4" fillId="9" borderId="2" xfId="0" applyNumberFormat="1" applyFont="1" applyFill="1" applyBorder="1"/>
    <xf numFmtId="0" fontId="10" fillId="0" borderId="0" xfId="0" applyFont="1"/>
    <xf numFmtId="0" fontId="0" fillId="7" borderId="5" xfId="0" applyFill="1" applyBorder="1" applyAlignment="1" applyProtection="1">
      <alignment wrapText="1"/>
      <protection locked="0"/>
    </xf>
    <xf numFmtId="0" fontId="0" fillId="7" borderId="5" xfId="0" applyFill="1" applyBorder="1" applyAlignment="1">
      <alignment wrapText="1"/>
    </xf>
    <xf numFmtId="0" fontId="0" fillId="9" borderId="2" xfId="0" applyFill="1" applyBorder="1" applyAlignment="1" applyProtection="1">
      <alignment wrapText="1"/>
      <protection locked="0"/>
    </xf>
    <xf numFmtId="0" fontId="0" fillId="9" borderId="2" xfId="0" applyFill="1" applyBorder="1" applyAlignment="1">
      <alignment wrapText="1"/>
    </xf>
    <xf numFmtId="0" fontId="0" fillId="7" borderId="2" xfId="0" applyFill="1" applyBorder="1" applyAlignment="1" applyProtection="1">
      <alignment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4" fontId="0" fillId="7" borderId="5" xfId="0" applyNumberFormat="1" applyFill="1" applyBorder="1" applyAlignment="1" applyProtection="1">
      <alignment wrapText="1"/>
      <protection locked="0"/>
    </xf>
    <xf numFmtId="4" fontId="0" fillId="7" borderId="2" xfId="0" applyNumberFormat="1" applyFill="1" applyBorder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</cellXfs>
  <cellStyles count="3">
    <cellStyle name="Navadno" xfId="0" builtinId="0"/>
    <cellStyle name="Navadno 2" xfId="2" xr:uid="{8B0A0030-9723-4811-ADD3-694F285939E9}"/>
    <cellStyle name="Navadno 3" xfId="1" xr:uid="{E022FB8A-136D-41D6-B32C-263343373611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2574-4FE4-4F79-8796-DA45241C836F}">
  <dimension ref="A1:N76"/>
  <sheetViews>
    <sheetView tabSelected="1" zoomScale="60" zoomScaleNormal="60" workbookViewId="0">
      <pane ySplit="9" topLeftCell="A10" activePane="bottomLeft" state="frozen"/>
      <selection pane="bottomLeft" activeCell="E65" sqref="E65"/>
    </sheetView>
  </sheetViews>
  <sheetFormatPr defaultRowHeight="13.8"/>
  <cols>
    <col min="1" max="1" width="15.59765625" customWidth="1"/>
    <col min="2" max="2" width="27.09765625" customWidth="1"/>
    <col min="3" max="3" width="44.296875" customWidth="1"/>
    <col min="4" max="4" width="34.3984375" customWidth="1"/>
    <col min="5" max="5" width="13.296875" customWidth="1"/>
    <col min="6" max="6" width="17.09765625" customWidth="1"/>
    <col min="7" max="14" width="14.09765625" customWidth="1"/>
  </cols>
  <sheetData>
    <row r="1" spans="1:14" ht="16.8">
      <c r="A1" s="48" t="s">
        <v>17</v>
      </c>
      <c r="B1" s="49"/>
      <c r="C1" s="49"/>
      <c r="D1" s="49"/>
      <c r="E1" s="49"/>
      <c r="F1" s="49"/>
      <c r="G1" s="49"/>
      <c r="H1" s="49"/>
      <c r="I1" s="49"/>
    </row>
    <row r="2" spans="1:14" ht="14.4">
      <c r="A2" s="16" t="s">
        <v>18</v>
      </c>
      <c r="B2" s="17" t="s">
        <v>24</v>
      </c>
    </row>
    <row r="3" spans="1:14" ht="15">
      <c r="A3" s="16" t="s">
        <v>37</v>
      </c>
      <c r="B3" s="7"/>
      <c r="C3" s="19" t="s">
        <v>52</v>
      </c>
    </row>
    <row r="4" spans="1:14" ht="15">
      <c r="A4" s="16" t="s">
        <v>38</v>
      </c>
      <c r="B4" s="7"/>
      <c r="C4" s="19" t="s">
        <v>34</v>
      </c>
    </row>
    <row r="5" spans="1:14" ht="15">
      <c r="A5" s="16" t="s">
        <v>39</v>
      </c>
      <c r="B5" s="7"/>
      <c r="C5" s="19" t="s">
        <v>33</v>
      </c>
    </row>
    <row r="6" spans="1:14" ht="15.6">
      <c r="A6" s="16" t="s">
        <v>40</v>
      </c>
      <c r="B6" s="7"/>
      <c r="C6" s="36" t="s">
        <v>47</v>
      </c>
    </row>
    <row r="7" spans="1:14">
      <c r="A7" s="16" t="s">
        <v>41</v>
      </c>
      <c r="B7" s="8"/>
    </row>
    <row r="8" spans="1:14" ht="14.4" thickBot="1">
      <c r="M8" s="6" t="s">
        <v>53</v>
      </c>
    </row>
    <row r="9" spans="1:14" s="6" customFormat="1" ht="69">
      <c r="A9" s="20" t="s">
        <v>14</v>
      </c>
      <c r="B9" s="21" t="s">
        <v>0</v>
      </c>
      <c r="C9" s="21" t="s">
        <v>36</v>
      </c>
      <c r="D9" s="21" t="s">
        <v>1</v>
      </c>
      <c r="E9" s="21" t="s">
        <v>29</v>
      </c>
      <c r="F9" s="21" t="s">
        <v>2</v>
      </c>
      <c r="G9" s="20" t="s">
        <v>13</v>
      </c>
      <c r="H9" s="22" t="s">
        <v>28</v>
      </c>
      <c r="I9" s="15" t="s">
        <v>26</v>
      </c>
      <c r="J9" s="20" t="s">
        <v>45</v>
      </c>
      <c r="K9" s="22" t="s">
        <v>27</v>
      </c>
      <c r="L9" s="15" t="s">
        <v>46</v>
      </c>
      <c r="M9" s="15" t="s">
        <v>30</v>
      </c>
      <c r="N9" s="23" t="s">
        <v>12</v>
      </c>
    </row>
    <row r="10" spans="1:14">
      <c r="A10" s="13" t="s">
        <v>15</v>
      </c>
      <c r="B10" s="37" t="s">
        <v>3</v>
      </c>
      <c r="C10" s="37"/>
      <c r="D10" s="7" t="s">
        <v>3</v>
      </c>
      <c r="E10" s="7"/>
      <c r="F10" s="24" t="str">
        <f>VLOOKUP(D10,SE!$A$1:$B$8,2,FALSE)</f>
        <v>-</v>
      </c>
      <c r="G10" s="24" t="str">
        <f>IF(E10="","",E10*F10)</f>
        <v/>
      </c>
      <c r="H10" s="24" t="str">
        <f>IF(E10="","",G10*I10/100)</f>
        <v/>
      </c>
      <c r="I10" s="24" t="str">
        <f>IF(E10="","",80)</f>
        <v/>
      </c>
      <c r="J10" s="24" t="str">
        <f>IF(E10="","",G10*0.4)</f>
        <v/>
      </c>
      <c r="K10" s="24" t="str">
        <f>IF(E10="","",J10*I10/100)</f>
        <v/>
      </c>
      <c r="L10" s="24" t="str">
        <f>IF(E10="","",G10+J10)</f>
        <v/>
      </c>
      <c r="M10" s="25" t="str">
        <f>IF(E10="","",H10+K10)</f>
        <v/>
      </c>
      <c r="N10" s="24" t="str">
        <f>IF(E10="","",G10+J10-M10)</f>
        <v/>
      </c>
    </row>
    <row r="11" spans="1:14">
      <c r="A11" s="13" t="s">
        <v>15</v>
      </c>
      <c r="B11" s="37" t="s">
        <v>3</v>
      </c>
      <c r="C11" s="37"/>
      <c r="D11" s="7" t="s">
        <v>3</v>
      </c>
      <c r="E11" s="7"/>
      <c r="F11" s="24" t="str">
        <f>VLOOKUP(D11,SE!$A$1:$B$8,2,FALSE)</f>
        <v>-</v>
      </c>
      <c r="G11" s="24" t="str">
        <f t="shared" ref="G11:G50" si="0">IF(E11="","",E11*F11)</f>
        <v/>
      </c>
      <c r="H11" s="24" t="str">
        <f t="shared" ref="H11:H50" si="1">IF(E11="","",G11*I11/100)</f>
        <v/>
      </c>
      <c r="I11" s="24" t="str">
        <f t="shared" ref="I11:I50" si="2">IF(E11="","",80)</f>
        <v/>
      </c>
      <c r="J11" s="24" t="str">
        <f t="shared" ref="J11:J50" si="3">IF(E11="","",G11*0.4)</f>
        <v/>
      </c>
      <c r="K11" s="24" t="str">
        <f t="shared" ref="K11:K50" si="4">IF(E11="","",J11*I11/100)</f>
        <v/>
      </c>
      <c r="L11" s="24" t="str">
        <f t="shared" ref="L11:L50" si="5">IF(E11="","",G11+J11)</f>
        <v/>
      </c>
      <c r="M11" s="25" t="str">
        <f t="shared" ref="M11:M50" si="6">IF(E11="","",H11+K11)</f>
        <v/>
      </c>
      <c r="N11" s="24" t="str">
        <f t="shared" ref="N11:N50" si="7">IF(E11="","",G11+J11-M11)</f>
        <v/>
      </c>
    </row>
    <row r="12" spans="1:14">
      <c r="A12" s="13" t="s">
        <v>15</v>
      </c>
      <c r="B12" s="37" t="s">
        <v>3</v>
      </c>
      <c r="C12" s="37"/>
      <c r="D12" s="7" t="s">
        <v>3</v>
      </c>
      <c r="E12" s="7"/>
      <c r="F12" s="24" t="str">
        <f>VLOOKUP(D12,SE!$A$1:$B$8,2,FALSE)</f>
        <v>-</v>
      </c>
      <c r="G12" s="24" t="str">
        <f t="shared" si="0"/>
        <v/>
      </c>
      <c r="H12" s="24" t="str">
        <f t="shared" si="1"/>
        <v/>
      </c>
      <c r="I12" s="24" t="str">
        <f t="shared" si="2"/>
        <v/>
      </c>
      <c r="J12" s="24" t="str">
        <f t="shared" si="3"/>
        <v/>
      </c>
      <c r="K12" s="24" t="str">
        <f t="shared" si="4"/>
        <v/>
      </c>
      <c r="L12" s="24" t="str">
        <f t="shared" si="5"/>
        <v/>
      </c>
      <c r="M12" s="25" t="str">
        <f t="shared" si="6"/>
        <v/>
      </c>
      <c r="N12" s="24" t="str">
        <f t="shared" si="7"/>
        <v/>
      </c>
    </row>
    <row r="13" spans="1:14">
      <c r="A13" s="13" t="s">
        <v>15</v>
      </c>
      <c r="B13" s="37" t="s">
        <v>3</v>
      </c>
      <c r="C13" s="37"/>
      <c r="D13" s="7" t="s">
        <v>3</v>
      </c>
      <c r="E13" s="7"/>
      <c r="F13" s="24" t="str">
        <f>VLOOKUP(D13,SE!$A$1:$B$8,2,FALSE)</f>
        <v>-</v>
      </c>
      <c r="G13" s="24" t="str">
        <f t="shared" si="0"/>
        <v/>
      </c>
      <c r="H13" s="24" t="str">
        <f t="shared" si="1"/>
        <v/>
      </c>
      <c r="I13" s="24" t="str">
        <f t="shared" si="2"/>
        <v/>
      </c>
      <c r="J13" s="24" t="str">
        <f t="shared" si="3"/>
        <v/>
      </c>
      <c r="K13" s="24" t="str">
        <f t="shared" si="4"/>
        <v/>
      </c>
      <c r="L13" s="24" t="str">
        <f t="shared" si="5"/>
        <v/>
      </c>
      <c r="M13" s="25" t="str">
        <f t="shared" si="6"/>
        <v/>
      </c>
      <c r="N13" s="24" t="str">
        <f t="shared" si="7"/>
        <v/>
      </c>
    </row>
    <row r="14" spans="1:14">
      <c r="A14" s="13" t="s">
        <v>15</v>
      </c>
      <c r="B14" s="37" t="s">
        <v>3</v>
      </c>
      <c r="C14" s="37"/>
      <c r="D14" s="7" t="s">
        <v>3</v>
      </c>
      <c r="E14" s="7"/>
      <c r="F14" s="24" t="str">
        <f>VLOOKUP(D14,SE!$A$1:$B$8,2,FALSE)</f>
        <v>-</v>
      </c>
      <c r="G14" s="24" t="str">
        <f t="shared" si="0"/>
        <v/>
      </c>
      <c r="H14" s="24" t="str">
        <f t="shared" si="1"/>
        <v/>
      </c>
      <c r="I14" s="24" t="str">
        <f t="shared" si="2"/>
        <v/>
      </c>
      <c r="J14" s="24" t="str">
        <f t="shared" si="3"/>
        <v/>
      </c>
      <c r="K14" s="24" t="str">
        <f t="shared" si="4"/>
        <v/>
      </c>
      <c r="L14" s="24" t="str">
        <f t="shared" si="5"/>
        <v/>
      </c>
      <c r="M14" s="25" t="str">
        <f t="shared" si="6"/>
        <v/>
      </c>
      <c r="N14" s="24" t="str">
        <f t="shared" si="7"/>
        <v/>
      </c>
    </row>
    <row r="15" spans="1:14">
      <c r="A15" s="13" t="s">
        <v>15</v>
      </c>
      <c r="B15" s="37" t="s">
        <v>3</v>
      </c>
      <c r="C15" s="37"/>
      <c r="D15" s="7" t="s">
        <v>3</v>
      </c>
      <c r="E15" s="7"/>
      <c r="F15" s="24" t="str">
        <f>VLOOKUP(D15,SE!$A$1:$B$8,2,FALSE)</f>
        <v>-</v>
      </c>
      <c r="G15" s="24" t="str">
        <f t="shared" si="0"/>
        <v/>
      </c>
      <c r="H15" s="24" t="str">
        <f t="shared" si="1"/>
        <v/>
      </c>
      <c r="I15" s="24" t="str">
        <f t="shared" si="2"/>
        <v/>
      </c>
      <c r="J15" s="24" t="str">
        <f t="shared" si="3"/>
        <v/>
      </c>
      <c r="K15" s="24" t="str">
        <f t="shared" si="4"/>
        <v/>
      </c>
      <c r="L15" s="24" t="str">
        <f t="shared" si="5"/>
        <v/>
      </c>
      <c r="M15" s="25" t="str">
        <f t="shared" si="6"/>
        <v/>
      </c>
      <c r="N15" s="24" t="str">
        <f t="shared" si="7"/>
        <v/>
      </c>
    </row>
    <row r="16" spans="1:14">
      <c r="A16" s="13" t="s">
        <v>15</v>
      </c>
      <c r="B16" s="37" t="s">
        <v>3</v>
      </c>
      <c r="C16" s="37"/>
      <c r="D16" s="7" t="s">
        <v>3</v>
      </c>
      <c r="E16" s="7"/>
      <c r="F16" s="24" t="str">
        <f>VLOOKUP(D16,SE!$A$1:$B$8,2,FALSE)</f>
        <v>-</v>
      </c>
      <c r="G16" s="24" t="str">
        <f t="shared" si="0"/>
        <v/>
      </c>
      <c r="H16" s="24" t="str">
        <f t="shared" si="1"/>
        <v/>
      </c>
      <c r="I16" s="24" t="str">
        <f t="shared" si="2"/>
        <v/>
      </c>
      <c r="J16" s="24" t="str">
        <f t="shared" si="3"/>
        <v/>
      </c>
      <c r="K16" s="24" t="str">
        <f t="shared" si="4"/>
        <v/>
      </c>
      <c r="L16" s="24" t="str">
        <f t="shared" si="5"/>
        <v/>
      </c>
      <c r="M16" s="25" t="str">
        <f t="shared" si="6"/>
        <v/>
      </c>
      <c r="N16" s="24" t="str">
        <f t="shared" si="7"/>
        <v/>
      </c>
    </row>
    <row r="17" spans="1:14">
      <c r="A17" s="13" t="s">
        <v>15</v>
      </c>
      <c r="B17" s="37" t="s">
        <v>3</v>
      </c>
      <c r="C17" s="37"/>
      <c r="D17" s="7" t="s">
        <v>3</v>
      </c>
      <c r="E17" s="7"/>
      <c r="F17" s="24" t="str">
        <f>VLOOKUP(D17,SE!$A$1:$B$8,2,FALSE)</f>
        <v>-</v>
      </c>
      <c r="G17" s="24" t="str">
        <f t="shared" si="0"/>
        <v/>
      </c>
      <c r="H17" s="24" t="str">
        <f>IF(E17="","",G17*I17/100)</f>
        <v/>
      </c>
      <c r="I17" s="24" t="str">
        <f t="shared" si="2"/>
        <v/>
      </c>
      <c r="J17" s="24" t="str">
        <f t="shared" si="3"/>
        <v/>
      </c>
      <c r="K17" s="24" t="str">
        <f t="shared" si="4"/>
        <v/>
      </c>
      <c r="L17" s="24" t="str">
        <f t="shared" si="5"/>
        <v/>
      </c>
      <c r="M17" s="25" t="str">
        <f t="shared" si="6"/>
        <v/>
      </c>
      <c r="N17" s="24" t="str">
        <f t="shared" si="7"/>
        <v/>
      </c>
    </row>
    <row r="18" spans="1:14">
      <c r="A18" s="13" t="s">
        <v>15</v>
      </c>
      <c r="B18" s="37" t="s">
        <v>3</v>
      </c>
      <c r="C18" s="37"/>
      <c r="D18" s="7" t="s">
        <v>3</v>
      </c>
      <c r="E18" s="7"/>
      <c r="F18" s="24" t="str">
        <f>VLOOKUP(D18,SE!$A$1:$B$8,2,FALSE)</f>
        <v>-</v>
      </c>
      <c r="G18" s="24" t="str">
        <f t="shared" si="0"/>
        <v/>
      </c>
      <c r="H18" s="24" t="str">
        <f t="shared" si="1"/>
        <v/>
      </c>
      <c r="I18" s="24" t="str">
        <f t="shared" si="2"/>
        <v/>
      </c>
      <c r="J18" s="24" t="str">
        <f t="shared" si="3"/>
        <v/>
      </c>
      <c r="K18" s="24" t="str">
        <f t="shared" si="4"/>
        <v/>
      </c>
      <c r="L18" s="24" t="str">
        <f t="shared" si="5"/>
        <v/>
      </c>
      <c r="M18" s="25" t="str">
        <f t="shared" si="6"/>
        <v/>
      </c>
      <c r="N18" s="24" t="str">
        <f t="shared" si="7"/>
        <v/>
      </c>
    </row>
    <row r="19" spans="1:14">
      <c r="A19" s="13" t="s">
        <v>15</v>
      </c>
      <c r="B19" s="37" t="s">
        <v>3</v>
      </c>
      <c r="C19" s="37"/>
      <c r="D19" s="7" t="s">
        <v>3</v>
      </c>
      <c r="E19" s="7"/>
      <c r="F19" s="24" t="str">
        <f>VLOOKUP(D19,SE!$A$1:$B$8,2,FALSE)</f>
        <v>-</v>
      </c>
      <c r="G19" s="24" t="str">
        <f t="shared" si="0"/>
        <v/>
      </c>
      <c r="H19" s="24" t="str">
        <f t="shared" si="1"/>
        <v/>
      </c>
      <c r="I19" s="24" t="str">
        <f t="shared" si="2"/>
        <v/>
      </c>
      <c r="J19" s="24" t="str">
        <f t="shared" si="3"/>
        <v/>
      </c>
      <c r="K19" s="24" t="str">
        <f t="shared" si="4"/>
        <v/>
      </c>
      <c r="L19" s="24" t="str">
        <f t="shared" si="5"/>
        <v/>
      </c>
      <c r="M19" s="25" t="str">
        <f t="shared" si="6"/>
        <v/>
      </c>
      <c r="N19" s="24" t="str">
        <f t="shared" si="7"/>
        <v/>
      </c>
    </row>
    <row r="20" spans="1:14">
      <c r="A20" s="13" t="s">
        <v>15</v>
      </c>
      <c r="B20" s="37" t="s">
        <v>3</v>
      </c>
      <c r="C20" s="37"/>
      <c r="D20" s="7" t="s">
        <v>3</v>
      </c>
      <c r="E20" s="7"/>
      <c r="F20" s="24" t="str">
        <f>VLOOKUP(D20,SE!$A$1:$B$8,2,FALSE)</f>
        <v>-</v>
      </c>
      <c r="G20" s="24" t="str">
        <f t="shared" si="0"/>
        <v/>
      </c>
      <c r="H20" s="24" t="str">
        <f t="shared" si="1"/>
        <v/>
      </c>
      <c r="I20" s="24" t="str">
        <f t="shared" si="2"/>
        <v/>
      </c>
      <c r="J20" s="24" t="str">
        <f t="shared" si="3"/>
        <v/>
      </c>
      <c r="K20" s="24" t="str">
        <f t="shared" si="4"/>
        <v/>
      </c>
      <c r="L20" s="24" t="str">
        <f t="shared" si="5"/>
        <v/>
      </c>
      <c r="M20" s="25" t="str">
        <f t="shared" si="6"/>
        <v/>
      </c>
      <c r="N20" s="24" t="str">
        <f t="shared" si="7"/>
        <v/>
      </c>
    </row>
    <row r="21" spans="1:14">
      <c r="A21" s="13" t="s">
        <v>15</v>
      </c>
      <c r="B21" s="37" t="s">
        <v>3</v>
      </c>
      <c r="C21" s="37"/>
      <c r="D21" s="7" t="s">
        <v>3</v>
      </c>
      <c r="E21" s="7"/>
      <c r="F21" s="24" t="str">
        <f>VLOOKUP(D21,SE!$A$1:$B$8,2,FALSE)</f>
        <v>-</v>
      </c>
      <c r="G21" s="24" t="str">
        <f t="shared" si="0"/>
        <v/>
      </c>
      <c r="H21" s="24" t="str">
        <f t="shared" si="1"/>
        <v/>
      </c>
      <c r="I21" s="24" t="str">
        <f t="shared" si="2"/>
        <v/>
      </c>
      <c r="J21" s="24" t="str">
        <f t="shared" si="3"/>
        <v/>
      </c>
      <c r="K21" s="24" t="str">
        <f t="shared" si="4"/>
        <v/>
      </c>
      <c r="L21" s="24" t="str">
        <f t="shared" si="5"/>
        <v/>
      </c>
      <c r="M21" s="25" t="str">
        <f t="shared" si="6"/>
        <v/>
      </c>
      <c r="N21" s="24" t="str">
        <f t="shared" si="7"/>
        <v/>
      </c>
    </row>
    <row r="22" spans="1:14">
      <c r="A22" s="13" t="s">
        <v>15</v>
      </c>
      <c r="B22" s="37" t="s">
        <v>3</v>
      </c>
      <c r="C22" s="37"/>
      <c r="D22" s="7" t="s">
        <v>3</v>
      </c>
      <c r="E22" s="7"/>
      <c r="F22" s="24" t="str">
        <f>VLOOKUP(D22,SE!$A$1:$B$8,2,FALSE)</f>
        <v>-</v>
      </c>
      <c r="G22" s="24" t="str">
        <f t="shared" si="0"/>
        <v/>
      </c>
      <c r="H22" s="24" t="str">
        <f t="shared" si="1"/>
        <v/>
      </c>
      <c r="I22" s="24" t="str">
        <f t="shared" si="2"/>
        <v/>
      </c>
      <c r="J22" s="24" t="str">
        <f t="shared" si="3"/>
        <v/>
      </c>
      <c r="K22" s="24" t="str">
        <f t="shared" si="4"/>
        <v/>
      </c>
      <c r="L22" s="24" t="str">
        <f t="shared" si="5"/>
        <v/>
      </c>
      <c r="M22" s="25" t="str">
        <f t="shared" si="6"/>
        <v/>
      </c>
      <c r="N22" s="24" t="str">
        <f t="shared" si="7"/>
        <v/>
      </c>
    </row>
    <row r="23" spans="1:14">
      <c r="A23" s="13" t="s">
        <v>15</v>
      </c>
      <c r="B23" s="37" t="s">
        <v>3</v>
      </c>
      <c r="C23" s="37"/>
      <c r="D23" s="7" t="s">
        <v>3</v>
      </c>
      <c r="E23" s="7"/>
      <c r="F23" s="24" t="str">
        <f>VLOOKUP(D23,SE!$A$1:$B$8,2,FALSE)</f>
        <v>-</v>
      </c>
      <c r="G23" s="24" t="str">
        <f t="shared" si="0"/>
        <v/>
      </c>
      <c r="H23" s="24" t="str">
        <f t="shared" si="1"/>
        <v/>
      </c>
      <c r="I23" s="24" t="str">
        <f t="shared" si="2"/>
        <v/>
      </c>
      <c r="J23" s="24" t="str">
        <f t="shared" si="3"/>
        <v/>
      </c>
      <c r="K23" s="24" t="str">
        <f t="shared" si="4"/>
        <v/>
      </c>
      <c r="L23" s="24" t="str">
        <f t="shared" si="5"/>
        <v/>
      </c>
      <c r="M23" s="25" t="str">
        <f t="shared" si="6"/>
        <v/>
      </c>
      <c r="N23" s="24" t="str">
        <f t="shared" si="7"/>
        <v/>
      </c>
    </row>
    <row r="24" spans="1:14">
      <c r="A24" s="13" t="s">
        <v>15</v>
      </c>
      <c r="B24" s="37" t="s">
        <v>3</v>
      </c>
      <c r="C24" s="37"/>
      <c r="D24" s="7" t="s">
        <v>3</v>
      </c>
      <c r="E24" s="7"/>
      <c r="F24" s="24" t="str">
        <f>VLOOKUP(D24,SE!$A$1:$B$8,2,FALSE)</f>
        <v>-</v>
      </c>
      <c r="G24" s="24" t="str">
        <f t="shared" si="0"/>
        <v/>
      </c>
      <c r="H24" s="24" t="str">
        <f t="shared" si="1"/>
        <v/>
      </c>
      <c r="I24" s="24" t="str">
        <f t="shared" si="2"/>
        <v/>
      </c>
      <c r="J24" s="24" t="str">
        <f t="shared" si="3"/>
        <v/>
      </c>
      <c r="K24" s="24" t="str">
        <f t="shared" si="4"/>
        <v/>
      </c>
      <c r="L24" s="24" t="str">
        <f t="shared" si="5"/>
        <v/>
      </c>
      <c r="M24" s="25" t="str">
        <f t="shared" si="6"/>
        <v/>
      </c>
      <c r="N24" s="24" t="str">
        <f t="shared" si="7"/>
        <v/>
      </c>
    </row>
    <row r="25" spans="1:14">
      <c r="A25" s="13" t="s">
        <v>15</v>
      </c>
      <c r="B25" s="37" t="s">
        <v>3</v>
      </c>
      <c r="C25" s="37"/>
      <c r="D25" s="7" t="s">
        <v>3</v>
      </c>
      <c r="E25" s="7"/>
      <c r="F25" s="24" t="str">
        <f>VLOOKUP(D25,SE!$A$1:$B$8,2,FALSE)</f>
        <v>-</v>
      </c>
      <c r="G25" s="24" t="str">
        <f t="shared" si="0"/>
        <v/>
      </c>
      <c r="H25" s="24" t="str">
        <f t="shared" si="1"/>
        <v/>
      </c>
      <c r="I25" s="24" t="str">
        <f t="shared" si="2"/>
        <v/>
      </c>
      <c r="J25" s="24" t="str">
        <f t="shared" si="3"/>
        <v/>
      </c>
      <c r="K25" s="24" t="str">
        <f t="shared" si="4"/>
        <v/>
      </c>
      <c r="L25" s="24" t="str">
        <f t="shared" si="5"/>
        <v/>
      </c>
      <c r="M25" s="25" t="str">
        <f t="shared" si="6"/>
        <v/>
      </c>
      <c r="N25" s="24" t="str">
        <f t="shared" si="7"/>
        <v/>
      </c>
    </row>
    <row r="26" spans="1:14">
      <c r="A26" s="13" t="s">
        <v>15</v>
      </c>
      <c r="B26" s="37" t="s">
        <v>3</v>
      </c>
      <c r="C26" s="37"/>
      <c r="D26" s="7" t="s">
        <v>3</v>
      </c>
      <c r="E26" s="7"/>
      <c r="F26" s="24" t="str">
        <f>VLOOKUP(D26,SE!$A$1:$B$8,2,FALSE)</f>
        <v>-</v>
      </c>
      <c r="G26" s="24" t="str">
        <f t="shared" si="0"/>
        <v/>
      </c>
      <c r="H26" s="24" t="str">
        <f t="shared" si="1"/>
        <v/>
      </c>
      <c r="I26" s="24" t="str">
        <f t="shared" si="2"/>
        <v/>
      </c>
      <c r="J26" s="24" t="str">
        <f t="shared" si="3"/>
        <v/>
      </c>
      <c r="K26" s="24" t="str">
        <f t="shared" si="4"/>
        <v/>
      </c>
      <c r="L26" s="24" t="str">
        <f t="shared" si="5"/>
        <v/>
      </c>
      <c r="M26" s="25" t="str">
        <f t="shared" si="6"/>
        <v/>
      </c>
      <c r="N26" s="24" t="str">
        <f t="shared" si="7"/>
        <v/>
      </c>
    </row>
    <row r="27" spans="1:14">
      <c r="A27" s="13" t="s">
        <v>15</v>
      </c>
      <c r="B27" s="37" t="s">
        <v>3</v>
      </c>
      <c r="C27" s="37"/>
      <c r="D27" s="7" t="s">
        <v>3</v>
      </c>
      <c r="E27" s="7"/>
      <c r="F27" s="24" t="str">
        <f>VLOOKUP(D27,SE!$A$1:$B$8,2,FALSE)</f>
        <v>-</v>
      </c>
      <c r="G27" s="24" t="str">
        <f t="shared" si="0"/>
        <v/>
      </c>
      <c r="H27" s="24" t="str">
        <f t="shared" si="1"/>
        <v/>
      </c>
      <c r="I27" s="24" t="str">
        <f t="shared" si="2"/>
        <v/>
      </c>
      <c r="J27" s="24" t="str">
        <f t="shared" si="3"/>
        <v/>
      </c>
      <c r="K27" s="24" t="str">
        <f t="shared" si="4"/>
        <v/>
      </c>
      <c r="L27" s="24" t="str">
        <f t="shared" si="5"/>
        <v/>
      </c>
      <c r="M27" s="25" t="str">
        <f t="shared" si="6"/>
        <v/>
      </c>
      <c r="N27" s="24" t="str">
        <f t="shared" si="7"/>
        <v/>
      </c>
    </row>
    <row r="28" spans="1:14">
      <c r="A28" s="13" t="s">
        <v>15</v>
      </c>
      <c r="B28" s="37" t="s">
        <v>3</v>
      </c>
      <c r="C28" s="37"/>
      <c r="D28" s="7" t="s">
        <v>3</v>
      </c>
      <c r="E28" s="7"/>
      <c r="F28" s="24" t="str">
        <f>VLOOKUP(D28,SE!$A$1:$B$8,2,FALSE)</f>
        <v>-</v>
      </c>
      <c r="G28" s="24" t="str">
        <f t="shared" si="0"/>
        <v/>
      </c>
      <c r="H28" s="24" t="str">
        <f t="shared" si="1"/>
        <v/>
      </c>
      <c r="I28" s="24" t="str">
        <f t="shared" si="2"/>
        <v/>
      </c>
      <c r="J28" s="24" t="str">
        <f t="shared" si="3"/>
        <v/>
      </c>
      <c r="K28" s="24" t="str">
        <f t="shared" si="4"/>
        <v/>
      </c>
      <c r="L28" s="24" t="str">
        <f t="shared" si="5"/>
        <v/>
      </c>
      <c r="M28" s="25" t="str">
        <f t="shared" si="6"/>
        <v/>
      </c>
      <c r="N28" s="24" t="str">
        <f t="shared" si="7"/>
        <v/>
      </c>
    </row>
    <row r="29" spans="1:14">
      <c r="A29" s="13" t="s">
        <v>15</v>
      </c>
      <c r="B29" s="37" t="s">
        <v>3</v>
      </c>
      <c r="C29" s="38" t="s">
        <v>42</v>
      </c>
      <c r="D29" s="7" t="s">
        <v>3</v>
      </c>
      <c r="E29" s="14"/>
      <c r="F29" s="24" t="str">
        <f>VLOOKUP(D29,SE!$A$1:$B$8,2,FALSE)</f>
        <v>-</v>
      </c>
      <c r="G29" s="24" t="str">
        <f t="shared" si="0"/>
        <v/>
      </c>
      <c r="H29" s="24" t="str">
        <f t="shared" si="1"/>
        <v/>
      </c>
      <c r="I29" s="24" t="str">
        <f t="shared" si="2"/>
        <v/>
      </c>
      <c r="J29" s="24" t="str">
        <f t="shared" si="3"/>
        <v/>
      </c>
      <c r="K29" s="24" t="str">
        <f t="shared" si="4"/>
        <v/>
      </c>
      <c r="L29" s="24" t="str">
        <f t="shared" si="5"/>
        <v/>
      </c>
      <c r="M29" s="25" t="str">
        <f t="shared" si="6"/>
        <v/>
      </c>
      <c r="N29" s="24" t="str">
        <f t="shared" si="7"/>
        <v/>
      </c>
    </row>
    <row r="30" spans="1:14" ht="10.5" customHeight="1">
      <c r="A30" s="32"/>
      <c r="B30" s="39"/>
      <c r="C30" s="40"/>
      <c r="D30" s="33"/>
      <c r="E30" s="32"/>
      <c r="F30" s="34"/>
      <c r="G30" s="34"/>
      <c r="H30" s="34"/>
      <c r="I30" s="34"/>
      <c r="J30" s="34"/>
      <c r="K30" s="34"/>
      <c r="L30" s="34"/>
      <c r="M30" s="35"/>
      <c r="N30" s="34"/>
    </row>
    <row r="31" spans="1:14">
      <c r="A31" s="10" t="s">
        <v>16</v>
      </c>
      <c r="B31" s="37" t="s">
        <v>3</v>
      </c>
      <c r="C31" s="37"/>
      <c r="D31" s="7" t="s">
        <v>3</v>
      </c>
      <c r="E31" s="7"/>
      <c r="F31" s="24" t="str">
        <f>VLOOKUP(D31,SE!$A$1:$B$8,2,FALSE)</f>
        <v>-</v>
      </c>
      <c r="G31" s="24" t="str">
        <f t="shared" si="0"/>
        <v/>
      </c>
      <c r="H31" s="24" t="str">
        <f t="shared" si="1"/>
        <v/>
      </c>
      <c r="I31" s="24" t="str">
        <f t="shared" si="2"/>
        <v/>
      </c>
      <c r="J31" s="24" t="str">
        <f t="shared" si="3"/>
        <v/>
      </c>
      <c r="K31" s="24" t="str">
        <f t="shared" si="4"/>
        <v/>
      </c>
      <c r="L31" s="24" t="str">
        <f t="shared" si="5"/>
        <v/>
      </c>
      <c r="M31" s="25" t="str">
        <f t="shared" si="6"/>
        <v/>
      </c>
      <c r="N31" s="24" t="str">
        <f t="shared" si="7"/>
        <v/>
      </c>
    </row>
    <row r="32" spans="1:14">
      <c r="A32" s="10" t="s">
        <v>16</v>
      </c>
      <c r="B32" s="37" t="s">
        <v>3</v>
      </c>
      <c r="C32" s="37"/>
      <c r="D32" s="7" t="s">
        <v>3</v>
      </c>
      <c r="E32" s="7"/>
      <c r="F32" s="24" t="str">
        <f>VLOOKUP(D32,SE!$A$1:$B$8,2,FALSE)</f>
        <v>-</v>
      </c>
      <c r="G32" s="24" t="str">
        <f t="shared" si="0"/>
        <v/>
      </c>
      <c r="H32" s="24" t="str">
        <f t="shared" si="1"/>
        <v/>
      </c>
      <c r="I32" s="24" t="str">
        <f t="shared" si="2"/>
        <v/>
      </c>
      <c r="J32" s="24" t="str">
        <f t="shared" si="3"/>
        <v/>
      </c>
      <c r="K32" s="24" t="str">
        <f t="shared" si="4"/>
        <v/>
      </c>
      <c r="L32" s="24" t="str">
        <f t="shared" si="5"/>
        <v/>
      </c>
      <c r="M32" s="25" t="str">
        <f t="shared" si="6"/>
        <v/>
      </c>
      <c r="N32" s="24" t="str">
        <f t="shared" si="7"/>
        <v/>
      </c>
    </row>
    <row r="33" spans="1:14">
      <c r="A33" s="10" t="s">
        <v>16</v>
      </c>
      <c r="B33" s="37" t="s">
        <v>3</v>
      </c>
      <c r="C33" s="37"/>
      <c r="D33" s="7" t="s">
        <v>3</v>
      </c>
      <c r="E33" s="7"/>
      <c r="F33" s="24" t="str">
        <f>VLOOKUP(D33,SE!$A$1:$B$8,2,FALSE)</f>
        <v>-</v>
      </c>
      <c r="G33" s="24" t="str">
        <f t="shared" si="0"/>
        <v/>
      </c>
      <c r="H33" s="24" t="str">
        <f t="shared" si="1"/>
        <v/>
      </c>
      <c r="I33" s="24" t="str">
        <f t="shared" si="2"/>
        <v/>
      </c>
      <c r="J33" s="24" t="str">
        <f t="shared" si="3"/>
        <v/>
      </c>
      <c r="K33" s="24" t="str">
        <f t="shared" si="4"/>
        <v/>
      </c>
      <c r="L33" s="24" t="str">
        <f t="shared" si="5"/>
        <v/>
      </c>
      <c r="M33" s="25" t="str">
        <f t="shared" si="6"/>
        <v/>
      </c>
      <c r="N33" s="24" t="str">
        <f t="shared" si="7"/>
        <v/>
      </c>
    </row>
    <row r="34" spans="1:14">
      <c r="A34" s="10" t="s">
        <v>16</v>
      </c>
      <c r="B34" s="37" t="s">
        <v>3</v>
      </c>
      <c r="C34" s="37"/>
      <c r="D34" s="7" t="s">
        <v>3</v>
      </c>
      <c r="E34" s="7"/>
      <c r="F34" s="24" t="str">
        <f>VLOOKUP(D34,SE!$A$1:$B$8,2,FALSE)</f>
        <v>-</v>
      </c>
      <c r="G34" s="24" t="str">
        <f t="shared" si="0"/>
        <v/>
      </c>
      <c r="H34" s="24" t="str">
        <f t="shared" si="1"/>
        <v/>
      </c>
      <c r="I34" s="24" t="str">
        <f t="shared" si="2"/>
        <v/>
      </c>
      <c r="J34" s="24" t="str">
        <f t="shared" si="3"/>
        <v/>
      </c>
      <c r="K34" s="24" t="str">
        <f t="shared" si="4"/>
        <v/>
      </c>
      <c r="L34" s="24" t="str">
        <f t="shared" si="5"/>
        <v/>
      </c>
      <c r="M34" s="25" t="str">
        <f t="shared" si="6"/>
        <v/>
      </c>
      <c r="N34" s="24" t="str">
        <f t="shared" si="7"/>
        <v/>
      </c>
    </row>
    <row r="35" spans="1:14">
      <c r="A35" s="10" t="s">
        <v>16</v>
      </c>
      <c r="B35" s="37" t="s">
        <v>3</v>
      </c>
      <c r="C35" s="37"/>
      <c r="D35" s="7" t="s">
        <v>3</v>
      </c>
      <c r="E35" s="7"/>
      <c r="F35" s="24" t="str">
        <f>VLOOKUP(D35,SE!$A$1:$B$8,2,FALSE)</f>
        <v>-</v>
      </c>
      <c r="G35" s="24" t="str">
        <f t="shared" si="0"/>
        <v/>
      </c>
      <c r="H35" s="24" t="str">
        <f t="shared" si="1"/>
        <v/>
      </c>
      <c r="I35" s="24" t="str">
        <f t="shared" si="2"/>
        <v/>
      </c>
      <c r="J35" s="24" t="str">
        <f t="shared" si="3"/>
        <v/>
      </c>
      <c r="K35" s="24" t="str">
        <f t="shared" si="4"/>
        <v/>
      </c>
      <c r="L35" s="24" t="str">
        <f t="shared" si="5"/>
        <v/>
      </c>
      <c r="M35" s="25" t="str">
        <f t="shared" si="6"/>
        <v/>
      </c>
      <c r="N35" s="24" t="str">
        <f t="shared" si="7"/>
        <v/>
      </c>
    </row>
    <row r="36" spans="1:14">
      <c r="A36" s="10" t="s">
        <v>16</v>
      </c>
      <c r="B36" s="37" t="s">
        <v>3</v>
      </c>
      <c r="C36" s="37"/>
      <c r="D36" s="7" t="s">
        <v>3</v>
      </c>
      <c r="E36" s="7"/>
      <c r="F36" s="24" t="str">
        <f>VLOOKUP(D36,SE!$A$1:$B$8,2,FALSE)</f>
        <v>-</v>
      </c>
      <c r="G36" s="24" t="str">
        <f t="shared" si="0"/>
        <v/>
      </c>
      <c r="H36" s="24" t="str">
        <f t="shared" si="1"/>
        <v/>
      </c>
      <c r="I36" s="24" t="str">
        <f t="shared" si="2"/>
        <v/>
      </c>
      <c r="J36" s="24" t="str">
        <f t="shared" si="3"/>
        <v/>
      </c>
      <c r="K36" s="24" t="str">
        <f t="shared" si="4"/>
        <v/>
      </c>
      <c r="L36" s="24" t="str">
        <f t="shared" si="5"/>
        <v/>
      </c>
      <c r="M36" s="25" t="str">
        <f t="shared" si="6"/>
        <v/>
      </c>
      <c r="N36" s="24" t="str">
        <f t="shared" si="7"/>
        <v/>
      </c>
    </row>
    <row r="37" spans="1:14">
      <c r="A37" s="10" t="s">
        <v>16</v>
      </c>
      <c r="B37" s="37" t="s">
        <v>3</v>
      </c>
      <c r="C37" s="37"/>
      <c r="D37" s="7" t="s">
        <v>3</v>
      </c>
      <c r="E37" s="7"/>
      <c r="F37" s="24" t="str">
        <f>VLOOKUP(D37,SE!$A$1:$B$8,2,FALSE)</f>
        <v>-</v>
      </c>
      <c r="G37" s="24" t="str">
        <f t="shared" si="0"/>
        <v/>
      </c>
      <c r="H37" s="24" t="str">
        <f t="shared" si="1"/>
        <v/>
      </c>
      <c r="I37" s="24" t="str">
        <f t="shared" si="2"/>
        <v/>
      </c>
      <c r="J37" s="24" t="str">
        <f t="shared" si="3"/>
        <v/>
      </c>
      <c r="K37" s="24" t="str">
        <f t="shared" si="4"/>
        <v/>
      </c>
      <c r="L37" s="24" t="str">
        <f t="shared" si="5"/>
        <v/>
      </c>
      <c r="M37" s="25" t="str">
        <f t="shared" si="6"/>
        <v/>
      </c>
      <c r="N37" s="24" t="str">
        <f t="shared" si="7"/>
        <v/>
      </c>
    </row>
    <row r="38" spans="1:14">
      <c r="A38" s="10" t="s">
        <v>16</v>
      </c>
      <c r="B38" s="37" t="s">
        <v>3</v>
      </c>
      <c r="C38" s="37"/>
      <c r="D38" s="7" t="s">
        <v>3</v>
      </c>
      <c r="E38" s="7"/>
      <c r="F38" s="24" t="str">
        <f>VLOOKUP(D38,SE!$A$1:$B$8,2,FALSE)</f>
        <v>-</v>
      </c>
      <c r="G38" s="24" t="str">
        <f t="shared" si="0"/>
        <v/>
      </c>
      <c r="H38" s="24" t="str">
        <f t="shared" si="1"/>
        <v/>
      </c>
      <c r="I38" s="24" t="str">
        <f t="shared" si="2"/>
        <v/>
      </c>
      <c r="J38" s="24" t="str">
        <f t="shared" si="3"/>
        <v/>
      </c>
      <c r="K38" s="24" t="str">
        <f t="shared" si="4"/>
        <v/>
      </c>
      <c r="L38" s="24" t="str">
        <f t="shared" si="5"/>
        <v/>
      </c>
      <c r="M38" s="25" t="str">
        <f t="shared" si="6"/>
        <v/>
      </c>
      <c r="N38" s="24" t="str">
        <f t="shared" si="7"/>
        <v/>
      </c>
    </row>
    <row r="39" spans="1:14">
      <c r="A39" s="10" t="s">
        <v>16</v>
      </c>
      <c r="B39" s="37" t="s">
        <v>3</v>
      </c>
      <c r="C39" s="37"/>
      <c r="D39" s="7" t="s">
        <v>3</v>
      </c>
      <c r="E39" s="7"/>
      <c r="F39" s="24" t="str">
        <f>VLOOKUP(D39,SE!$A$1:$B$8,2,FALSE)</f>
        <v>-</v>
      </c>
      <c r="G39" s="24" t="str">
        <f t="shared" si="0"/>
        <v/>
      </c>
      <c r="H39" s="24" t="str">
        <f t="shared" si="1"/>
        <v/>
      </c>
      <c r="I39" s="24" t="str">
        <f t="shared" si="2"/>
        <v/>
      </c>
      <c r="J39" s="24" t="str">
        <f t="shared" si="3"/>
        <v/>
      </c>
      <c r="K39" s="24" t="str">
        <f t="shared" si="4"/>
        <v/>
      </c>
      <c r="L39" s="24" t="str">
        <f t="shared" si="5"/>
        <v/>
      </c>
      <c r="M39" s="25" t="str">
        <f t="shared" si="6"/>
        <v/>
      </c>
      <c r="N39" s="24" t="str">
        <f t="shared" si="7"/>
        <v/>
      </c>
    </row>
    <row r="40" spans="1:14">
      <c r="A40" s="10" t="s">
        <v>16</v>
      </c>
      <c r="B40" s="37" t="s">
        <v>3</v>
      </c>
      <c r="C40" s="37"/>
      <c r="D40" s="7" t="s">
        <v>3</v>
      </c>
      <c r="E40" s="7"/>
      <c r="F40" s="24" t="str">
        <f>VLOOKUP(D40,SE!$A$1:$B$8,2,FALSE)</f>
        <v>-</v>
      </c>
      <c r="G40" s="24" t="str">
        <f t="shared" si="0"/>
        <v/>
      </c>
      <c r="H40" s="24" t="str">
        <f t="shared" si="1"/>
        <v/>
      </c>
      <c r="I40" s="24" t="str">
        <f t="shared" si="2"/>
        <v/>
      </c>
      <c r="J40" s="24" t="str">
        <f t="shared" si="3"/>
        <v/>
      </c>
      <c r="K40" s="24" t="str">
        <f t="shared" si="4"/>
        <v/>
      </c>
      <c r="L40" s="24" t="str">
        <f t="shared" si="5"/>
        <v/>
      </c>
      <c r="M40" s="25" t="str">
        <f t="shared" si="6"/>
        <v/>
      </c>
      <c r="N40" s="24" t="str">
        <f t="shared" si="7"/>
        <v/>
      </c>
    </row>
    <row r="41" spans="1:14">
      <c r="A41" s="10" t="s">
        <v>16</v>
      </c>
      <c r="B41" s="37" t="s">
        <v>3</v>
      </c>
      <c r="C41" s="37"/>
      <c r="D41" s="7" t="s">
        <v>3</v>
      </c>
      <c r="E41" s="7"/>
      <c r="F41" s="24" t="str">
        <f>VLOOKUP(D41,SE!$A$1:$B$8,2,FALSE)</f>
        <v>-</v>
      </c>
      <c r="G41" s="24" t="str">
        <f t="shared" si="0"/>
        <v/>
      </c>
      <c r="H41" s="24" t="str">
        <f t="shared" si="1"/>
        <v/>
      </c>
      <c r="I41" s="24" t="str">
        <f t="shared" si="2"/>
        <v/>
      </c>
      <c r="J41" s="24" t="str">
        <f t="shared" si="3"/>
        <v/>
      </c>
      <c r="K41" s="24" t="str">
        <f t="shared" si="4"/>
        <v/>
      </c>
      <c r="L41" s="24" t="str">
        <f t="shared" si="5"/>
        <v/>
      </c>
      <c r="M41" s="25" t="str">
        <f t="shared" si="6"/>
        <v/>
      </c>
      <c r="N41" s="24" t="str">
        <f t="shared" si="7"/>
        <v/>
      </c>
    </row>
    <row r="42" spans="1:14">
      <c r="A42" s="10" t="s">
        <v>16</v>
      </c>
      <c r="B42" s="37" t="s">
        <v>3</v>
      </c>
      <c r="C42" s="37"/>
      <c r="D42" s="7" t="s">
        <v>3</v>
      </c>
      <c r="E42" s="7"/>
      <c r="F42" s="24" t="str">
        <f>VLOOKUP(D42,SE!$A$1:$B$8,2,FALSE)</f>
        <v>-</v>
      </c>
      <c r="G42" s="24" t="str">
        <f t="shared" si="0"/>
        <v/>
      </c>
      <c r="H42" s="24" t="str">
        <f t="shared" si="1"/>
        <v/>
      </c>
      <c r="I42" s="24" t="str">
        <f t="shared" si="2"/>
        <v/>
      </c>
      <c r="J42" s="24" t="str">
        <f t="shared" si="3"/>
        <v/>
      </c>
      <c r="K42" s="24" t="str">
        <f t="shared" si="4"/>
        <v/>
      </c>
      <c r="L42" s="24" t="str">
        <f t="shared" si="5"/>
        <v/>
      </c>
      <c r="M42" s="25" t="str">
        <f t="shared" si="6"/>
        <v/>
      </c>
      <c r="N42" s="24" t="str">
        <f t="shared" si="7"/>
        <v/>
      </c>
    </row>
    <row r="43" spans="1:14">
      <c r="A43" s="10" t="s">
        <v>16</v>
      </c>
      <c r="B43" s="37" t="s">
        <v>3</v>
      </c>
      <c r="C43" s="37"/>
      <c r="D43" s="7" t="s">
        <v>3</v>
      </c>
      <c r="E43" s="7"/>
      <c r="F43" s="24" t="str">
        <f>VLOOKUP(D43,SE!$A$1:$B$8,2,FALSE)</f>
        <v>-</v>
      </c>
      <c r="G43" s="24" t="str">
        <f t="shared" si="0"/>
        <v/>
      </c>
      <c r="H43" s="24" t="str">
        <f t="shared" si="1"/>
        <v/>
      </c>
      <c r="I43" s="24" t="str">
        <f t="shared" si="2"/>
        <v/>
      </c>
      <c r="J43" s="24" t="str">
        <f t="shared" si="3"/>
        <v/>
      </c>
      <c r="K43" s="24" t="str">
        <f t="shared" si="4"/>
        <v/>
      </c>
      <c r="L43" s="24" t="str">
        <f t="shared" si="5"/>
        <v/>
      </c>
      <c r="M43" s="25" t="str">
        <f t="shared" si="6"/>
        <v/>
      </c>
      <c r="N43" s="24" t="str">
        <f t="shared" si="7"/>
        <v/>
      </c>
    </row>
    <row r="44" spans="1:14">
      <c r="A44" s="10" t="s">
        <v>16</v>
      </c>
      <c r="B44" s="37" t="s">
        <v>3</v>
      </c>
      <c r="C44" s="37"/>
      <c r="D44" s="7" t="s">
        <v>3</v>
      </c>
      <c r="E44" s="7"/>
      <c r="F44" s="24" t="str">
        <f>VLOOKUP(D44,SE!$A$1:$B$8,2,FALSE)</f>
        <v>-</v>
      </c>
      <c r="G44" s="24" t="str">
        <f t="shared" si="0"/>
        <v/>
      </c>
      <c r="H44" s="24" t="str">
        <f t="shared" si="1"/>
        <v/>
      </c>
      <c r="I44" s="24" t="str">
        <f t="shared" si="2"/>
        <v/>
      </c>
      <c r="J44" s="24" t="str">
        <f t="shared" si="3"/>
        <v/>
      </c>
      <c r="K44" s="24" t="str">
        <f t="shared" si="4"/>
        <v/>
      </c>
      <c r="L44" s="24" t="str">
        <f t="shared" si="5"/>
        <v/>
      </c>
      <c r="M44" s="25" t="str">
        <f t="shared" si="6"/>
        <v/>
      </c>
      <c r="N44" s="24" t="str">
        <f t="shared" si="7"/>
        <v/>
      </c>
    </row>
    <row r="45" spans="1:14">
      <c r="A45" s="10" t="s">
        <v>16</v>
      </c>
      <c r="B45" s="37" t="s">
        <v>3</v>
      </c>
      <c r="C45" s="37"/>
      <c r="D45" s="7" t="s">
        <v>3</v>
      </c>
      <c r="E45" s="7"/>
      <c r="F45" s="24" t="str">
        <f>VLOOKUP(D45,SE!$A$1:$B$8,2,FALSE)</f>
        <v>-</v>
      </c>
      <c r="G45" s="24" t="str">
        <f t="shared" si="0"/>
        <v/>
      </c>
      <c r="H45" s="24" t="str">
        <f t="shared" si="1"/>
        <v/>
      </c>
      <c r="I45" s="24" t="str">
        <f t="shared" si="2"/>
        <v/>
      </c>
      <c r="J45" s="24" t="str">
        <f t="shared" si="3"/>
        <v/>
      </c>
      <c r="K45" s="24" t="str">
        <f t="shared" si="4"/>
        <v/>
      </c>
      <c r="L45" s="24" t="str">
        <f t="shared" si="5"/>
        <v/>
      </c>
      <c r="M45" s="25" t="str">
        <f t="shared" si="6"/>
        <v/>
      </c>
      <c r="N45" s="24" t="str">
        <f t="shared" si="7"/>
        <v/>
      </c>
    </row>
    <row r="46" spans="1:14">
      <c r="A46" s="10" t="s">
        <v>16</v>
      </c>
      <c r="B46" s="37" t="s">
        <v>3</v>
      </c>
      <c r="C46" s="37"/>
      <c r="D46" s="7" t="s">
        <v>3</v>
      </c>
      <c r="E46" s="7"/>
      <c r="F46" s="24" t="str">
        <f>VLOOKUP(D46,SE!$A$1:$B$8,2,FALSE)</f>
        <v>-</v>
      </c>
      <c r="G46" s="24" t="str">
        <f t="shared" si="0"/>
        <v/>
      </c>
      <c r="H46" s="24" t="str">
        <f t="shared" si="1"/>
        <v/>
      </c>
      <c r="I46" s="24" t="str">
        <f t="shared" si="2"/>
        <v/>
      </c>
      <c r="J46" s="24" t="str">
        <f t="shared" si="3"/>
        <v/>
      </c>
      <c r="K46" s="24" t="str">
        <f t="shared" si="4"/>
        <v/>
      </c>
      <c r="L46" s="24" t="str">
        <f t="shared" si="5"/>
        <v/>
      </c>
      <c r="M46" s="25" t="str">
        <f t="shared" si="6"/>
        <v/>
      </c>
      <c r="N46" s="24" t="str">
        <f t="shared" si="7"/>
        <v/>
      </c>
    </row>
    <row r="47" spans="1:14">
      <c r="A47" s="10" t="s">
        <v>16</v>
      </c>
      <c r="B47" s="37" t="s">
        <v>3</v>
      </c>
      <c r="C47" s="37"/>
      <c r="D47" s="7" t="s">
        <v>3</v>
      </c>
      <c r="E47" s="7"/>
      <c r="F47" s="24" t="str">
        <f>VLOOKUP(D47,SE!$A$1:$B$8,2,FALSE)</f>
        <v>-</v>
      </c>
      <c r="G47" s="24" t="str">
        <f t="shared" si="0"/>
        <v/>
      </c>
      <c r="H47" s="24" t="str">
        <f t="shared" si="1"/>
        <v/>
      </c>
      <c r="I47" s="24" t="str">
        <f t="shared" si="2"/>
        <v/>
      </c>
      <c r="J47" s="24" t="str">
        <f t="shared" si="3"/>
        <v/>
      </c>
      <c r="K47" s="24" t="str">
        <f t="shared" si="4"/>
        <v/>
      </c>
      <c r="L47" s="24" t="str">
        <f t="shared" si="5"/>
        <v/>
      </c>
      <c r="M47" s="25" t="str">
        <f t="shared" si="6"/>
        <v/>
      </c>
      <c r="N47" s="24" t="str">
        <f t="shared" si="7"/>
        <v/>
      </c>
    </row>
    <row r="48" spans="1:14">
      <c r="A48" s="10" t="s">
        <v>16</v>
      </c>
      <c r="B48" s="37" t="s">
        <v>3</v>
      </c>
      <c r="C48" s="37"/>
      <c r="D48" s="7" t="s">
        <v>3</v>
      </c>
      <c r="E48" s="7"/>
      <c r="F48" s="24" t="str">
        <f>VLOOKUP(D48,SE!$A$1:$B$8,2,FALSE)</f>
        <v>-</v>
      </c>
      <c r="G48" s="24" t="str">
        <f t="shared" si="0"/>
        <v/>
      </c>
      <c r="H48" s="24" t="str">
        <f t="shared" si="1"/>
        <v/>
      </c>
      <c r="I48" s="24" t="str">
        <f t="shared" si="2"/>
        <v/>
      </c>
      <c r="J48" s="24" t="str">
        <f t="shared" si="3"/>
        <v/>
      </c>
      <c r="K48" s="24" t="str">
        <f t="shared" si="4"/>
        <v/>
      </c>
      <c r="L48" s="24" t="str">
        <f t="shared" si="5"/>
        <v/>
      </c>
      <c r="M48" s="25" t="str">
        <f t="shared" si="6"/>
        <v/>
      </c>
      <c r="N48" s="24" t="str">
        <f t="shared" si="7"/>
        <v/>
      </c>
    </row>
    <row r="49" spans="1:14">
      <c r="A49" s="10" t="s">
        <v>16</v>
      </c>
      <c r="B49" s="37" t="s">
        <v>3</v>
      </c>
      <c r="C49" s="37"/>
      <c r="D49" s="7" t="s">
        <v>3</v>
      </c>
      <c r="E49" s="7"/>
      <c r="F49" s="24" t="str">
        <f>VLOOKUP(D49,SE!$A$1:$B$8,2,FALSE)</f>
        <v>-</v>
      </c>
      <c r="G49" s="24" t="str">
        <f t="shared" si="0"/>
        <v/>
      </c>
      <c r="H49" s="24" t="str">
        <f t="shared" si="1"/>
        <v/>
      </c>
      <c r="I49" s="24" t="str">
        <f t="shared" si="2"/>
        <v/>
      </c>
      <c r="J49" s="24" t="str">
        <f t="shared" si="3"/>
        <v/>
      </c>
      <c r="K49" s="24" t="str">
        <f t="shared" si="4"/>
        <v/>
      </c>
      <c r="L49" s="24" t="str">
        <f t="shared" si="5"/>
        <v/>
      </c>
      <c r="M49" s="25" t="str">
        <f t="shared" si="6"/>
        <v/>
      </c>
      <c r="N49" s="24" t="str">
        <f t="shared" si="7"/>
        <v/>
      </c>
    </row>
    <row r="50" spans="1:14" ht="14.4" thickBot="1">
      <c r="A50" s="10" t="s">
        <v>16</v>
      </c>
      <c r="B50" s="41" t="s">
        <v>3</v>
      </c>
      <c r="C50" s="41" t="s">
        <v>42</v>
      </c>
      <c r="D50" s="8" t="s">
        <v>3</v>
      </c>
      <c r="E50" s="11"/>
      <c r="F50" s="24" t="str">
        <f>VLOOKUP(D50,SE!$A$1:$B$8,2,FALSE)</f>
        <v>-</v>
      </c>
      <c r="G50" s="24" t="str">
        <f t="shared" si="0"/>
        <v/>
      </c>
      <c r="H50" s="24" t="str">
        <f t="shared" si="1"/>
        <v/>
      </c>
      <c r="I50" s="24" t="str">
        <f t="shared" si="2"/>
        <v/>
      </c>
      <c r="J50" s="24" t="str">
        <f t="shared" si="3"/>
        <v/>
      </c>
      <c r="K50" s="24" t="str">
        <f t="shared" si="4"/>
        <v/>
      </c>
      <c r="L50" s="24" t="str">
        <f t="shared" si="5"/>
        <v/>
      </c>
      <c r="M50" s="26" t="str">
        <f t="shared" si="6"/>
        <v/>
      </c>
      <c r="N50" s="24" t="str">
        <f t="shared" si="7"/>
        <v/>
      </c>
    </row>
    <row r="51" spans="1:14" ht="14.4" thickBot="1">
      <c r="C51" s="6" t="s">
        <v>25</v>
      </c>
      <c r="D51" s="6"/>
      <c r="E51" s="6">
        <f>SUM(E10:E50)</f>
        <v>0</v>
      </c>
      <c r="F51" s="27"/>
      <c r="G51" s="27">
        <f>SUM(G10:G50)</f>
        <v>0</v>
      </c>
      <c r="H51" s="27">
        <f>SUM(H10:H50)</f>
        <v>0</v>
      </c>
      <c r="I51" s="27"/>
      <c r="J51" s="27">
        <f>SUM(J10:J50)</f>
        <v>0</v>
      </c>
      <c r="K51" s="27">
        <f>SUM(K10:K50)</f>
        <v>0</v>
      </c>
      <c r="L51" s="27">
        <f>SUM(L10:L50)</f>
        <v>0</v>
      </c>
      <c r="M51" s="28">
        <f>SUM(M10:M50)</f>
        <v>0</v>
      </c>
      <c r="N51" s="27">
        <f>SUM(N10:N50)</f>
        <v>0</v>
      </c>
    </row>
    <row r="52" spans="1:14" ht="14.4" thickBo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69.599999999999994" thickBot="1">
      <c r="B53" s="50" t="s">
        <v>48</v>
      </c>
      <c r="C53" s="50"/>
      <c r="D53" s="50"/>
      <c r="F53" s="20" t="s">
        <v>35</v>
      </c>
      <c r="G53" s="20" t="s">
        <v>13</v>
      </c>
      <c r="H53" s="22" t="s">
        <v>28</v>
      </c>
      <c r="I53" s="15" t="s">
        <v>26</v>
      </c>
      <c r="J53" s="20" t="s">
        <v>45</v>
      </c>
      <c r="K53" s="22" t="s">
        <v>27</v>
      </c>
      <c r="L53" s="15" t="s">
        <v>46</v>
      </c>
      <c r="M53" s="15" t="s">
        <v>30</v>
      </c>
      <c r="N53" s="23" t="s">
        <v>12</v>
      </c>
    </row>
    <row r="54" spans="1:14" ht="15" customHeight="1">
      <c r="B54" s="42" t="s">
        <v>49</v>
      </c>
      <c r="C54" s="42" t="s">
        <v>51</v>
      </c>
      <c r="D54" s="42" t="s">
        <v>50</v>
      </c>
      <c r="F54" s="12" t="str">
        <f>IF(B3="","",B3)</f>
        <v/>
      </c>
      <c r="G54" s="24">
        <f t="shared" ref="G54:N58" si="8">SUMIF($B$10:$B$29,$F54,G$10:G$29)</f>
        <v>0</v>
      </c>
      <c r="H54" s="24">
        <f t="shared" si="8"/>
        <v>0</v>
      </c>
      <c r="I54" s="24"/>
      <c r="J54" s="24">
        <f t="shared" si="8"/>
        <v>0</v>
      </c>
      <c r="K54" s="24">
        <f t="shared" si="8"/>
        <v>0</v>
      </c>
      <c r="L54" s="24">
        <f t="shared" si="8"/>
        <v>0</v>
      </c>
      <c r="M54" s="29">
        <f t="shared" si="8"/>
        <v>0</v>
      </c>
      <c r="N54" s="24">
        <f t="shared" si="8"/>
        <v>0</v>
      </c>
    </row>
    <row r="55" spans="1:14">
      <c r="B55" s="37" t="s">
        <v>3</v>
      </c>
      <c r="C55" s="37"/>
      <c r="D55" s="45"/>
      <c r="F55" s="12" t="str">
        <f t="shared" ref="F55:F58" si="9">IF(B4="","",B4)</f>
        <v/>
      </c>
      <c r="G55" s="24">
        <f t="shared" si="8"/>
        <v>0</v>
      </c>
      <c r="H55" s="24">
        <f t="shared" si="8"/>
        <v>0</v>
      </c>
      <c r="I55" s="24"/>
      <c r="J55" s="24">
        <f t="shared" si="8"/>
        <v>0</v>
      </c>
      <c r="K55" s="24">
        <f t="shared" si="8"/>
        <v>0</v>
      </c>
      <c r="L55" s="24">
        <f t="shared" si="8"/>
        <v>0</v>
      </c>
      <c r="M55" s="29">
        <f t="shared" si="8"/>
        <v>0</v>
      </c>
      <c r="N55" s="24">
        <f t="shared" si="8"/>
        <v>0</v>
      </c>
    </row>
    <row r="56" spans="1:14">
      <c r="B56" s="37" t="s">
        <v>3</v>
      </c>
      <c r="C56" s="37"/>
      <c r="D56" s="45"/>
      <c r="F56" s="12" t="str">
        <f t="shared" si="9"/>
        <v/>
      </c>
      <c r="G56" s="24">
        <f t="shared" si="8"/>
        <v>0</v>
      </c>
      <c r="H56" s="24">
        <f t="shared" si="8"/>
        <v>0</v>
      </c>
      <c r="I56" s="24"/>
      <c r="J56" s="24">
        <f t="shared" si="8"/>
        <v>0</v>
      </c>
      <c r="K56" s="24">
        <f t="shared" si="8"/>
        <v>0</v>
      </c>
      <c r="L56" s="24">
        <f t="shared" si="8"/>
        <v>0</v>
      </c>
      <c r="M56" s="29">
        <f t="shared" si="8"/>
        <v>0</v>
      </c>
      <c r="N56" s="24">
        <f t="shared" si="8"/>
        <v>0</v>
      </c>
    </row>
    <row r="57" spans="1:14">
      <c r="B57" s="37" t="s">
        <v>3</v>
      </c>
      <c r="C57" s="37"/>
      <c r="D57" s="45"/>
      <c r="F57" s="12" t="str">
        <f t="shared" si="9"/>
        <v/>
      </c>
      <c r="G57" s="24">
        <f t="shared" si="8"/>
        <v>0</v>
      </c>
      <c r="H57" s="24">
        <f t="shared" si="8"/>
        <v>0</v>
      </c>
      <c r="I57" s="24"/>
      <c r="J57" s="24">
        <f t="shared" si="8"/>
        <v>0</v>
      </c>
      <c r="K57" s="24">
        <f t="shared" si="8"/>
        <v>0</v>
      </c>
      <c r="L57" s="24">
        <f t="shared" si="8"/>
        <v>0</v>
      </c>
      <c r="M57" s="29">
        <f t="shared" si="8"/>
        <v>0</v>
      </c>
      <c r="N57" s="24">
        <f t="shared" si="8"/>
        <v>0</v>
      </c>
    </row>
    <row r="58" spans="1:14" ht="14.4" thickBot="1">
      <c r="B58" s="37" t="s">
        <v>3</v>
      </c>
      <c r="C58" s="37"/>
      <c r="D58" s="45"/>
      <c r="F58" s="12" t="str">
        <f t="shared" si="9"/>
        <v/>
      </c>
      <c r="G58" s="24">
        <f t="shared" si="8"/>
        <v>0</v>
      </c>
      <c r="H58" s="24">
        <f t="shared" si="8"/>
        <v>0</v>
      </c>
      <c r="I58" s="24"/>
      <c r="J58" s="24">
        <f t="shared" si="8"/>
        <v>0</v>
      </c>
      <c r="K58" s="24">
        <f t="shared" si="8"/>
        <v>0</v>
      </c>
      <c r="L58" s="24">
        <f t="shared" si="8"/>
        <v>0</v>
      </c>
      <c r="M58" s="29">
        <f t="shared" si="8"/>
        <v>0</v>
      </c>
      <c r="N58" s="24">
        <f t="shared" si="8"/>
        <v>0</v>
      </c>
    </row>
    <row r="59" spans="1:14" ht="14.4" thickBot="1">
      <c r="B59" s="37" t="s">
        <v>3</v>
      </c>
      <c r="C59" s="37"/>
      <c r="D59" s="45"/>
      <c r="F59" s="6" t="s">
        <v>43</v>
      </c>
      <c r="G59" s="30">
        <f>SUM(G54:G58)</f>
        <v>0</v>
      </c>
      <c r="H59" s="30">
        <f t="shared" ref="H59:N59" si="10">SUM(H54:H58)</f>
        <v>0</v>
      </c>
      <c r="I59" s="30"/>
      <c r="J59" s="30">
        <f t="shared" si="10"/>
        <v>0</v>
      </c>
      <c r="K59" s="30">
        <f t="shared" si="10"/>
        <v>0</v>
      </c>
      <c r="L59" s="30"/>
      <c r="M59" s="28">
        <f t="shared" si="10"/>
        <v>0</v>
      </c>
      <c r="N59" s="30">
        <f t="shared" si="10"/>
        <v>0</v>
      </c>
    </row>
    <row r="60" spans="1:14">
      <c r="B60" s="37" t="s">
        <v>3</v>
      </c>
      <c r="C60" s="37"/>
      <c r="D60" s="45"/>
      <c r="F60" s="6"/>
      <c r="G60" s="30"/>
      <c r="H60" s="30"/>
      <c r="I60" s="30"/>
      <c r="J60" s="30"/>
      <c r="K60" s="30"/>
      <c r="L60" s="30"/>
      <c r="M60" s="27"/>
      <c r="N60" s="30"/>
    </row>
    <row r="61" spans="1:14">
      <c r="B61" s="37" t="s">
        <v>3</v>
      </c>
      <c r="C61" s="37"/>
      <c r="D61" s="45"/>
      <c r="F61" s="12" t="str">
        <f>IF(B3="","",B3)</f>
        <v/>
      </c>
      <c r="G61" s="24">
        <f>SUMIF($B$31:$B$50,$F61,G$31:G$50)</f>
        <v>0</v>
      </c>
      <c r="H61" s="24">
        <f t="shared" ref="H61:N65" si="11">SUMIF($B$31:$B$50,$F61,H$31:H$50)</f>
        <v>0</v>
      </c>
      <c r="I61" s="24"/>
      <c r="J61" s="24">
        <f t="shared" si="11"/>
        <v>0</v>
      </c>
      <c r="K61" s="24">
        <f>SUMIF($B$31:$B$50,$F61,K$31:K$50)</f>
        <v>0</v>
      </c>
      <c r="L61" s="24">
        <f>SUMIF($B$31:$B$50,$F61,L$31:L$50)</f>
        <v>0</v>
      </c>
      <c r="M61" s="29">
        <f t="shared" si="11"/>
        <v>0</v>
      </c>
      <c r="N61" s="24">
        <f t="shared" si="11"/>
        <v>0</v>
      </c>
    </row>
    <row r="62" spans="1:14">
      <c r="B62" s="37" t="s">
        <v>3</v>
      </c>
      <c r="C62" s="37"/>
      <c r="D62" s="45"/>
      <c r="F62" s="12" t="str">
        <f t="shared" ref="F62:F65" si="12">IF(B4="","",B4)</f>
        <v/>
      </c>
      <c r="G62" s="24">
        <f t="shared" ref="G62:G65" si="13">SUMIF($B$31:$B$50,$F62,G$31:G$50)</f>
        <v>0</v>
      </c>
      <c r="H62" s="24">
        <f t="shared" si="11"/>
        <v>0</v>
      </c>
      <c r="I62" s="24"/>
      <c r="J62" s="24">
        <f t="shared" si="11"/>
        <v>0</v>
      </c>
      <c r="K62" s="24">
        <f t="shared" si="11"/>
        <v>0</v>
      </c>
      <c r="L62" s="24">
        <f t="shared" si="11"/>
        <v>0</v>
      </c>
      <c r="M62" s="29">
        <f t="shared" si="11"/>
        <v>0</v>
      </c>
      <c r="N62" s="24">
        <f t="shared" si="11"/>
        <v>0</v>
      </c>
    </row>
    <row r="63" spans="1:14">
      <c r="B63" s="37" t="s">
        <v>3</v>
      </c>
      <c r="C63" s="37"/>
      <c r="D63" s="45"/>
      <c r="F63" s="12" t="str">
        <f t="shared" si="12"/>
        <v/>
      </c>
      <c r="G63" s="24">
        <f t="shared" si="13"/>
        <v>0</v>
      </c>
      <c r="H63" s="24">
        <f t="shared" si="11"/>
        <v>0</v>
      </c>
      <c r="I63" s="24"/>
      <c r="J63" s="24">
        <f t="shared" si="11"/>
        <v>0</v>
      </c>
      <c r="K63" s="24">
        <f t="shared" si="11"/>
        <v>0</v>
      </c>
      <c r="L63" s="24">
        <f t="shared" si="11"/>
        <v>0</v>
      </c>
      <c r="M63" s="29">
        <f t="shared" si="11"/>
        <v>0</v>
      </c>
      <c r="N63" s="24">
        <f t="shared" si="11"/>
        <v>0</v>
      </c>
    </row>
    <row r="64" spans="1:14">
      <c r="B64" s="37" t="s">
        <v>3</v>
      </c>
      <c r="C64" s="37"/>
      <c r="D64" s="45"/>
      <c r="F64" s="12" t="str">
        <f t="shared" si="12"/>
        <v/>
      </c>
      <c r="G64" s="24">
        <f t="shared" si="13"/>
        <v>0</v>
      </c>
      <c r="H64" s="24">
        <f t="shared" si="11"/>
        <v>0</v>
      </c>
      <c r="I64" s="24"/>
      <c r="J64" s="24">
        <f t="shared" si="11"/>
        <v>0</v>
      </c>
      <c r="K64" s="24">
        <f t="shared" si="11"/>
        <v>0</v>
      </c>
      <c r="L64" s="24">
        <f t="shared" si="11"/>
        <v>0</v>
      </c>
      <c r="M64" s="29">
        <f t="shared" si="11"/>
        <v>0</v>
      </c>
      <c r="N64" s="24">
        <f t="shared" si="11"/>
        <v>0</v>
      </c>
    </row>
    <row r="65" spans="2:14" ht="14.4" thickBot="1">
      <c r="B65" s="37" t="s">
        <v>3</v>
      </c>
      <c r="C65" s="37"/>
      <c r="D65" s="45"/>
      <c r="F65" s="12" t="str">
        <f t="shared" si="12"/>
        <v/>
      </c>
      <c r="G65" s="24">
        <f t="shared" si="13"/>
        <v>0</v>
      </c>
      <c r="H65" s="24">
        <f t="shared" si="11"/>
        <v>0</v>
      </c>
      <c r="I65" s="24"/>
      <c r="J65" s="24">
        <f t="shared" si="11"/>
        <v>0</v>
      </c>
      <c r="K65" s="24">
        <f t="shared" si="11"/>
        <v>0</v>
      </c>
      <c r="L65" s="24">
        <f t="shared" si="11"/>
        <v>0</v>
      </c>
      <c r="M65" s="29">
        <f t="shared" si="11"/>
        <v>0</v>
      </c>
      <c r="N65" s="24">
        <f t="shared" si="11"/>
        <v>0</v>
      </c>
    </row>
    <row r="66" spans="2:14" ht="14.4" thickBot="1">
      <c r="B66" s="37" t="s">
        <v>3</v>
      </c>
      <c r="C66" s="37"/>
      <c r="D66" s="45"/>
      <c r="F66" s="6" t="s">
        <v>44</v>
      </c>
      <c r="G66" s="31">
        <f>SUM(G61:G65)</f>
        <v>0</v>
      </c>
      <c r="H66" s="31">
        <f t="shared" ref="H66:N66" si="14">SUM(H61:H65)</f>
        <v>0</v>
      </c>
      <c r="I66" s="31"/>
      <c r="J66" s="31">
        <f t="shared" si="14"/>
        <v>0</v>
      </c>
      <c r="K66" s="31">
        <f t="shared" si="14"/>
        <v>0</v>
      </c>
      <c r="L66" s="31">
        <f t="shared" si="14"/>
        <v>0</v>
      </c>
      <c r="M66" s="28">
        <f t="shared" si="14"/>
        <v>0</v>
      </c>
      <c r="N66" s="31">
        <f t="shared" si="14"/>
        <v>0</v>
      </c>
    </row>
    <row r="67" spans="2:14">
      <c r="B67" s="37" t="s">
        <v>3</v>
      </c>
      <c r="C67" s="37"/>
      <c r="D67" s="45"/>
      <c r="G67" s="31"/>
      <c r="H67" s="31"/>
      <c r="I67" s="31"/>
      <c r="J67" s="31"/>
      <c r="K67" s="31"/>
      <c r="L67" s="31"/>
      <c r="M67" s="31"/>
      <c r="N67" s="31"/>
    </row>
    <row r="68" spans="2:14">
      <c r="B68" s="37" t="s">
        <v>3</v>
      </c>
      <c r="C68" s="37"/>
      <c r="D68" s="45"/>
      <c r="F68" t="s">
        <v>31</v>
      </c>
      <c r="G68" s="31">
        <f t="shared" ref="G68:K68" si="15">G59+G66</f>
        <v>0</v>
      </c>
      <c r="H68" s="31">
        <f t="shared" si="15"/>
        <v>0</v>
      </c>
      <c r="I68" s="31"/>
      <c r="J68" s="31">
        <f t="shared" si="15"/>
        <v>0</v>
      </c>
      <c r="K68" s="31">
        <f t="shared" si="15"/>
        <v>0</v>
      </c>
      <c r="L68" s="31"/>
      <c r="M68" s="31">
        <f>M59+M66</f>
        <v>0</v>
      </c>
      <c r="N68" s="31">
        <f>N59+N66</f>
        <v>0</v>
      </c>
    </row>
    <row r="69" spans="2:14">
      <c r="B69" s="37" t="s">
        <v>3</v>
      </c>
      <c r="C69" s="37"/>
      <c r="D69" s="45"/>
    </row>
    <row r="70" spans="2:14">
      <c r="B70" s="37" t="s">
        <v>3</v>
      </c>
      <c r="C70" s="37"/>
      <c r="D70" s="45"/>
      <c r="F70" s="18" t="s">
        <v>32</v>
      </c>
    </row>
    <row r="71" spans="2:14">
      <c r="B71" s="37" t="s">
        <v>3</v>
      </c>
      <c r="C71" s="37"/>
      <c r="D71" s="45"/>
    </row>
    <row r="72" spans="2:14">
      <c r="B72" s="37" t="s">
        <v>3</v>
      </c>
      <c r="C72" s="37"/>
      <c r="D72" s="45"/>
    </row>
    <row r="73" spans="2:14">
      <c r="B73" s="41" t="s">
        <v>3</v>
      </c>
      <c r="C73" s="41"/>
      <c r="D73" s="46"/>
    </row>
    <row r="74" spans="2:14">
      <c r="B74" s="43"/>
      <c r="C74" s="44" t="s">
        <v>25</v>
      </c>
      <c r="D74" s="47">
        <f>SUM(D55:D73)</f>
        <v>0</v>
      </c>
    </row>
    <row r="75" spans="2:14">
      <c r="B75" s="43"/>
      <c r="C75" s="43"/>
      <c r="D75" s="43"/>
    </row>
    <row r="76" spans="2:14">
      <c r="B76" s="43"/>
      <c r="C76" s="43"/>
      <c r="D76" s="43"/>
    </row>
  </sheetData>
  <sheetProtection sheet="1" insertRows="0"/>
  <mergeCells count="2">
    <mergeCell ref="A1:I1"/>
    <mergeCell ref="B53:D53"/>
  </mergeCells>
  <phoneticPr fontId="2" type="noConversion"/>
  <conditionalFormatting sqref="M51:M52">
    <cfRule type="colorScale" priority="1">
      <colorScale>
        <cfvo type="min"/>
        <cfvo type="num" val="30000"/>
        <color rgb="FFFFFF00"/>
        <color rgb="FFFF0000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59E4AF-06FA-4384-836D-60657B95311D}">
          <x14:formula1>
            <xm:f>SE!$A$10:$A$15</xm:f>
          </x14:formula1>
          <xm:sqref>B10:B50 B55:B73</xm:sqref>
        </x14:dataValidation>
        <x14:dataValidation type="list" allowBlank="1" showInputMessage="1" showErrorMessage="1" xr:uid="{8D251156-12F0-4211-B46C-EB6F218774E1}">
          <x14:formula1>
            <xm:f>SE!$A$1:$A$8</xm:f>
          </x14:formula1>
          <xm:sqref>D10:D50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5E08-A682-4EFC-A92B-6CCF2B7CFF14}">
  <dimension ref="A1:B16"/>
  <sheetViews>
    <sheetView workbookViewId="0">
      <selection activeCell="B32" sqref="B32"/>
    </sheetView>
  </sheetViews>
  <sheetFormatPr defaultRowHeight="13.8"/>
  <cols>
    <col min="1" max="1" width="32.09765625" bestFit="1" customWidth="1"/>
    <col min="2" max="2" width="15.8984375" customWidth="1"/>
  </cols>
  <sheetData>
    <row r="1" spans="1:2">
      <c r="A1" s="1" t="s">
        <v>3</v>
      </c>
      <c r="B1" s="2" t="s">
        <v>4</v>
      </c>
    </row>
    <row r="2" spans="1:2">
      <c r="A2" s="1" t="s">
        <v>5</v>
      </c>
      <c r="B2" s="3">
        <v>23.33</v>
      </c>
    </row>
    <row r="3" spans="1:2">
      <c r="A3" s="1" t="s">
        <v>6</v>
      </c>
      <c r="B3" s="4">
        <v>17.89</v>
      </c>
    </row>
    <row r="4" spans="1:2">
      <c r="A4" s="1" t="s">
        <v>7</v>
      </c>
      <c r="B4" s="4">
        <v>13.24</v>
      </c>
    </row>
    <row r="5" spans="1:2">
      <c r="A5" s="1" t="s">
        <v>8</v>
      </c>
      <c r="B5" s="4">
        <v>10</v>
      </c>
    </row>
    <row r="6" spans="1:2">
      <c r="A6" s="1" t="s">
        <v>9</v>
      </c>
      <c r="B6" s="4">
        <v>13</v>
      </c>
    </row>
    <row r="7" spans="1:2">
      <c r="A7" s="5" t="s">
        <v>10</v>
      </c>
      <c r="B7" s="4">
        <v>6</v>
      </c>
    </row>
    <row r="8" spans="1:2">
      <c r="A8" s="5" t="s">
        <v>11</v>
      </c>
      <c r="B8" s="4">
        <v>12.25</v>
      </c>
    </row>
    <row r="10" spans="1:2">
      <c r="A10" s="9" t="s">
        <v>3</v>
      </c>
    </row>
    <row r="11" spans="1:2">
      <c r="A11">
        <f>'Stroškovnik NEINV. projekta'!B3</f>
        <v>0</v>
      </c>
      <c r="B11" s="6" t="s">
        <v>19</v>
      </c>
    </row>
    <row r="12" spans="1:2">
      <c r="A12">
        <f>'Stroškovnik NEINV. projekta'!B4</f>
        <v>0</v>
      </c>
      <c r="B12" s="6" t="s">
        <v>20</v>
      </c>
    </row>
    <row r="13" spans="1:2">
      <c r="A13">
        <f>'Stroškovnik NEINV. projekta'!B5</f>
        <v>0</v>
      </c>
      <c r="B13" s="6" t="s">
        <v>21</v>
      </c>
    </row>
    <row r="14" spans="1:2">
      <c r="A14">
        <f>'Stroškovnik NEINV. projekta'!B6</f>
        <v>0</v>
      </c>
      <c r="B14" s="6" t="s">
        <v>22</v>
      </c>
    </row>
    <row r="15" spans="1:2">
      <c r="A15">
        <f>'Stroškovnik NEINV. projekta'!B7</f>
        <v>0</v>
      </c>
      <c r="B15" s="6" t="s">
        <v>23</v>
      </c>
    </row>
    <row r="16" spans="1:2">
      <c r="A16">
        <f>'Stroškovnik NEINV. projekta'!B8</f>
        <v>0</v>
      </c>
    </row>
  </sheetData>
  <dataValidations count="2">
    <dataValidation type="list" allowBlank="1" showInputMessage="1" showErrorMessage="1" sqref="B2:B7" xr:uid="{4F336F2C-3752-402C-BB8B-BBA1E0AE4AF4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A2:A7" xr:uid="{3D87FD79-4BFF-4AE5-96B9-8F5A06C95BFA}">
      <formula1>"IZBERI, Vodenje in koordinacija, Strokovna in tehnična pomoč, Izvajanje neindustrijske dejavnosti, Prostovoljsko delo - organizacisko, Prostovoljsko delo - vsebinsko, Prostovoljsko delo - drugo"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2FD7-F3AA-4893-8010-C5FD30B0547E}">
  <dimension ref="A1"/>
  <sheetViews>
    <sheetView workbookViewId="0">
      <selection activeCell="D33" sqref="D33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Stroškovnik NEINV. projekta</vt:lpstr>
      <vt:lpstr>SE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Bratun</dc:creator>
  <cp:lastModifiedBy>Katja Videc</cp:lastModifiedBy>
  <dcterms:created xsi:type="dcterms:W3CDTF">2025-01-16T17:00:48Z</dcterms:created>
  <dcterms:modified xsi:type="dcterms:W3CDTF">2025-05-15T07:23:34Z</dcterms:modified>
</cp:coreProperties>
</file>