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Users\Katja\OneDrive - RA KOZJANSKO\CLLD 2021-2027\Javni pozivi LAS\Dokumentacija za JR_prenovljeno\ESRR_1. JP_2025\2_ za objavo\"/>
    </mc:Choice>
  </mc:AlternateContent>
  <xr:revisionPtr revIDLastSave="5" documentId="13_ncr:1_{CD2EEEA4-9868-4DEB-AE1D-7C32C9367369}" xr6:coauthVersionLast="36" xr6:coauthVersionMax="47" xr10:uidLastSave="{A964AABF-FF44-4BF6-8C0F-B1DB42B30998}"/>
  <bookViews>
    <workbookView xWindow="-120" yWindow="-120" windowWidth="29040" windowHeight="15840" xr2:uid="{34BE34EC-B602-41A7-B415-E215E6FEBCEF}"/>
  </bookViews>
  <sheets>
    <sheet name="Stroškovnik INV. projekta" sheetId="1" r:id="rId1"/>
    <sheet name="SE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H12" i="1"/>
  <c r="J12" i="1"/>
  <c r="H13" i="1"/>
  <c r="J13" i="1"/>
  <c r="I13" i="1" s="1"/>
  <c r="J14" i="1"/>
  <c r="H15" i="1"/>
  <c r="I15" i="1"/>
  <c r="J15" i="1"/>
  <c r="I16" i="1"/>
  <c r="J16" i="1"/>
  <c r="K16" i="1"/>
  <c r="L16" i="1"/>
  <c r="M16" i="1"/>
  <c r="N16" i="1"/>
  <c r="O16" i="1"/>
  <c r="I17" i="1"/>
  <c r="J17" i="1"/>
  <c r="K17" i="1"/>
  <c r="L17" i="1"/>
  <c r="M17" i="1"/>
  <c r="N17" i="1"/>
  <c r="O17" i="1"/>
  <c r="I18" i="1"/>
  <c r="J18" i="1"/>
  <c r="K18" i="1"/>
  <c r="L18" i="1"/>
  <c r="M18" i="1"/>
  <c r="N18" i="1"/>
  <c r="O18" i="1"/>
  <c r="I19" i="1"/>
  <c r="J19" i="1"/>
  <c r="K19" i="1"/>
  <c r="L19" i="1"/>
  <c r="M19" i="1"/>
  <c r="N19" i="1"/>
  <c r="O19" i="1"/>
  <c r="I20" i="1"/>
  <c r="J20" i="1"/>
  <c r="K20" i="1"/>
  <c r="L20" i="1"/>
  <c r="M20" i="1"/>
  <c r="N20" i="1"/>
  <c r="O20" i="1"/>
  <c r="I21" i="1"/>
  <c r="J21" i="1"/>
  <c r="K21" i="1"/>
  <c r="L21" i="1"/>
  <c r="M21" i="1"/>
  <c r="N21" i="1"/>
  <c r="O21" i="1"/>
  <c r="I22" i="1"/>
  <c r="J22" i="1"/>
  <c r="L22" i="1"/>
  <c r="M22" i="1"/>
  <c r="N22" i="1"/>
  <c r="O22" i="1"/>
  <c r="I23" i="1"/>
  <c r="J23" i="1"/>
  <c r="K23" i="1"/>
  <c r="L23" i="1"/>
  <c r="M23" i="1"/>
  <c r="N23" i="1"/>
  <c r="O23" i="1"/>
  <c r="I24" i="1"/>
  <c r="J24" i="1"/>
  <c r="K24" i="1"/>
  <c r="L24" i="1"/>
  <c r="M24" i="1"/>
  <c r="N24" i="1"/>
  <c r="O24" i="1"/>
  <c r="I25" i="1"/>
  <c r="J25" i="1"/>
  <c r="K25" i="1"/>
  <c r="L25" i="1"/>
  <c r="M25" i="1"/>
  <c r="N25" i="1"/>
  <c r="O25" i="1"/>
  <c r="I26" i="1"/>
  <c r="J26" i="1"/>
  <c r="K26" i="1"/>
  <c r="L26" i="1"/>
  <c r="M26" i="1"/>
  <c r="N26" i="1"/>
  <c r="O26" i="1"/>
  <c r="I27" i="1"/>
  <c r="J27" i="1"/>
  <c r="K27" i="1"/>
  <c r="L27" i="1"/>
  <c r="M27" i="1"/>
  <c r="N27" i="1"/>
  <c r="O27" i="1"/>
  <c r="I28" i="1"/>
  <c r="J28" i="1"/>
  <c r="K28" i="1"/>
  <c r="L28" i="1"/>
  <c r="M28" i="1"/>
  <c r="N28" i="1"/>
  <c r="O28" i="1"/>
  <c r="I29" i="1"/>
  <c r="J29" i="1"/>
  <c r="K29" i="1"/>
  <c r="L29" i="1"/>
  <c r="M29" i="1"/>
  <c r="N29" i="1"/>
  <c r="O29" i="1"/>
  <c r="I30" i="1"/>
  <c r="J30" i="1"/>
  <c r="K30" i="1"/>
  <c r="L30" i="1"/>
  <c r="M30" i="1"/>
  <c r="N30" i="1"/>
  <c r="O30" i="1"/>
  <c r="H32" i="1"/>
  <c r="J32" i="1"/>
  <c r="I32" i="1" s="1"/>
  <c r="K32" i="1"/>
  <c r="M32" i="1"/>
  <c r="H33" i="1"/>
  <c r="J33" i="1"/>
  <c r="I33" i="1" s="1"/>
  <c r="N33" i="1" s="1"/>
  <c r="O33" i="1" s="1"/>
  <c r="K33" i="1"/>
  <c r="L33" i="1"/>
  <c r="M33" i="1"/>
  <c r="H34" i="1"/>
  <c r="J34" i="1"/>
  <c r="L34" i="1" s="1"/>
  <c r="K34" i="1"/>
  <c r="M34" i="1"/>
  <c r="H35" i="1"/>
  <c r="J35" i="1"/>
  <c r="I35" i="1" s="1"/>
  <c r="N35" i="1" s="1"/>
  <c r="O35" i="1" s="1"/>
  <c r="K35" i="1"/>
  <c r="L35" i="1"/>
  <c r="M35" i="1"/>
  <c r="H36" i="1"/>
  <c r="J36" i="1"/>
  <c r="L36" i="1" s="1"/>
  <c r="K36" i="1"/>
  <c r="M36" i="1"/>
  <c r="H37" i="1"/>
  <c r="J37" i="1"/>
  <c r="I37" i="1" s="1"/>
  <c r="N37" i="1" s="1"/>
  <c r="K37" i="1"/>
  <c r="L37" i="1"/>
  <c r="M37" i="1"/>
  <c r="H38" i="1"/>
  <c r="J38" i="1"/>
  <c r="I38" i="1" s="1"/>
  <c r="K38" i="1"/>
  <c r="M38" i="1"/>
  <c r="H39" i="1"/>
  <c r="J39" i="1"/>
  <c r="I39" i="1" s="1"/>
  <c r="N39" i="1" s="1"/>
  <c r="K39" i="1"/>
  <c r="L39" i="1"/>
  <c r="M39" i="1"/>
  <c r="H40" i="1"/>
  <c r="J40" i="1"/>
  <c r="L40" i="1" s="1"/>
  <c r="K40" i="1"/>
  <c r="M40" i="1"/>
  <c r="H41" i="1"/>
  <c r="J41" i="1"/>
  <c r="I41" i="1" s="1"/>
  <c r="N41" i="1" s="1"/>
  <c r="K41" i="1"/>
  <c r="L41" i="1"/>
  <c r="M41" i="1"/>
  <c r="H42" i="1"/>
  <c r="J42" i="1"/>
  <c r="K42" i="1"/>
  <c r="L42" i="1" s="1"/>
  <c r="H43" i="1"/>
  <c r="J43" i="1"/>
  <c r="I43" i="1" s="1"/>
  <c r="K43" i="1"/>
  <c r="H44" i="1"/>
  <c r="J44" i="1"/>
  <c r="I44" i="1" s="1"/>
  <c r="K44" i="1"/>
  <c r="L44" i="1" s="1"/>
  <c r="H45" i="1"/>
  <c r="J45" i="1"/>
  <c r="K45" i="1"/>
  <c r="H46" i="1"/>
  <c r="J46" i="1"/>
  <c r="K46" i="1"/>
  <c r="L46" i="1" s="1"/>
  <c r="I47" i="1"/>
  <c r="J47" i="1"/>
  <c r="K47" i="1"/>
  <c r="L47" i="1"/>
  <c r="M47" i="1"/>
  <c r="N47" i="1"/>
  <c r="O47" i="1"/>
  <c r="I48" i="1"/>
  <c r="J48" i="1"/>
  <c r="K48" i="1"/>
  <c r="L48" i="1"/>
  <c r="M48" i="1"/>
  <c r="N48" i="1"/>
  <c r="O48" i="1"/>
  <c r="I49" i="1"/>
  <c r="J49" i="1"/>
  <c r="K49" i="1"/>
  <c r="L49" i="1"/>
  <c r="M49" i="1"/>
  <c r="N49" i="1"/>
  <c r="O49" i="1"/>
  <c r="I50" i="1"/>
  <c r="J50" i="1"/>
  <c r="K50" i="1"/>
  <c r="L50" i="1"/>
  <c r="M50" i="1"/>
  <c r="N50" i="1"/>
  <c r="O50" i="1"/>
  <c r="I51" i="1"/>
  <c r="J51" i="1"/>
  <c r="K51" i="1"/>
  <c r="L51" i="1"/>
  <c r="M51" i="1"/>
  <c r="N51" i="1"/>
  <c r="O51" i="1"/>
  <c r="K11" i="1"/>
  <c r="K13" i="1"/>
  <c r="K14" i="1"/>
  <c r="M14" i="1" s="1"/>
  <c r="K15" i="1"/>
  <c r="L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47" i="1"/>
  <c r="H47" i="1" s="1"/>
  <c r="G48" i="1"/>
  <c r="H48" i="1" s="1"/>
  <c r="G49" i="1"/>
  <c r="H49" i="1" s="1"/>
  <c r="G50" i="1"/>
  <c r="H50" i="1" s="1"/>
  <c r="G51" i="1"/>
  <c r="H51" i="1" s="1"/>
  <c r="H11" i="1"/>
  <c r="D63" i="1"/>
  <c r="E63" i="1" s="1"/>
  <c r="D64" i="1"/>
  <c r="E64" i="1" s="1"/>
  <c r="D65" i="1"/>
  <c r="F65" i="1" s="1"/>
  <c r="D66" i="1"/>
  <c r="G66" i="1" s="1"/>
  <c r="D62" i="1"/>
  <c r="E62" i="1" s="1"/>
  <c r="D56" i="1"/>
  <c r="M56" i="1" s="1"/>
  <c r="D57" i="1"/>
  <c r="N57" i="1" s="1"/>
  <c r="D58" i="1"/>
  <c r="O58" i="1" s="1"/>
  <c r="D59" i="1"/>
  <c r="G59" i="1" s="1"/>
  <c r="D55" i="1"/>
  <c r="N55" i="1" s="1"/>
  <c r="E52" i="1"/>
  <c r="F52" i="1"/>
  <c r="J11" i="1"/>
  <c r="N58" i="1" l="1"/>
  <c r="J59" i="1"/>
  <c r="O59" i="1"/>
  <c r="J66" i="1"/>
  <c r="E59" i="1"/>
  <c r="F66" i="1"/>
  <c r="L58" i="1"/>
  <c r="H58" i="1"/>
  <c r="E65" i="1"/>
  <c r="M57" i="1"/>
  <c r="J57" i="1"/>
  <c r="E57" i="1"/>
  <c r="K63" i="1"/>
  <c r="H63" i="1"/>
  <c r="G62" i="1"/>
  <c r="J62" i="1"/>
  <c r="H62" i="1"/>
  <c r="F55" i="1"/>
  <c r="F58" i="1"/>
  <c r="F56" i="1"/>
  <c r="H55" i="1"/>
  <c r="I59" i="1"/>
  <c r="K58" i="1"/>
  <c r="G58" i="1"/>
  <c r="I57" i="1"/>
  <c r="J56" i="1"/>
  <c r="M55" i="1"/>
  <c r="N59" i="1"/>
  <c r="M58" i="1"/>
  <c r="O56" i="1"/>
  <c r="F62" i="1"/>
  <c r="E66" i="1"/>
  <c r="G64" i="1"/>
  <c r="G63" i="1"/>
  <c r="G55" i="1"/>
  <c r="G56" i="1"/>
  <c r="H66" i="1"/>
  <c r="E55" i="1"/>
  <c r="E58" i="1"/>
  <c r="E56" i="1"/>
  <c r="L59" i="1"/>
  <c r="H59" i="1"/>
  <c r="J58" i="1"/>
  <c r="L57" i="1"/>
  <c r="H57" i="1"/>
  <c r="I56" i="1"/>
  <c r="O55" i="1"/>
  <c r="M59" i="1"/>
  <c r="O57" i="1"/>
  <c r="N56" i="1"/>
  <c r="G65" i="1"/>
  <c r="F64" i="1"/>
  <c r="F63" i="1"/>
  <c r="J55" i="1"/>
  <c r="K56" i="1"/>
  <c r="J65" i="1"/>
  <c r="H64" i="1"/>
  <c r="F59" i="1"/>
  <c r="F57" i="1"/>
  <c r="K55" i="1"/>
  <c r="K59" i="1"/>
  <c r="I58" i="1"/>
  <c r="K57" i="1"/>
  <c r="G57" i="1"/>
  <c r="H56" i="1"/>
  <c r="I40" i="1"/>
  <c r="N40" i="1" s="1"/>
  <c r="I36" i="1"/>
  <c r="N36" i="1" s="1"/>
  <c r="O36" i="1" s="1"/>
  <c r="I34" i="1"/>
  <c r="N34" i="1" s="1"/>
  <c r="O34" i="1" s="1"/>
  <c r="L38" i="1"/>
  <c r="L32" i="1"/>
  <c r="N32" i="1" s="1"/>
  <c r="O32" i="1" s="1"/>
  <c r="L45" i="1"/>
  <c r="N44" i="1"/>
  <c r="O44" i="1" s="1"/>
  <c r="K65" i="1"/>
  <c r="K62" i="1"/>
  <c r="L62" i="1"/>
  <c r="M46" i="1"/>
  <c r="I46" i="1"/>
  <c r="N46" i="1" s="1"/>
  <c r="O46" i="1" s="1"/>
  <c r="M45" i="1"/>
  <c r="M65" i="1" s="1"/>
  <c r="I45" i="1"/>
  <c r="N45" i="1" s="1"/>
  <c r="N65" i="1" s="1"/>
  <c r="M44" i="1"/>
  <c r="M43" i="1"/>
  <c r="M42" i="1"/>
  <c r="M62" i="1" s="1"/>
  <c r="I42" i="1"/>
  <c r="N42" i="1" s="1"/>
  <c r="O42" i="1" s="1"/>
  <c r="K64" i="1"/>
  <c r="M63" i="1"/>
  <c r="I63" i="1"/>
  <c r="K66" i="1"/>
  <c r="M66" i="1"/>
  <c r="M64" i="1"/>
  <c r="L66" i="1"/>
  <c r="L64" i="1"/>
  <c r="J63" i="1"/>
  <c r="L43" i="1"/>
  <c r="L63" i="1" s="1"/>
  <c r="L65" i="1"/>
  <c r="H65" i="1"/>
  <c r="J64" i="1"/>
  <c r="N66" i="1"/>
  <c r="O41" i="1"/>
  <c r="O66" i="1" s="1"/>
  <c r="N64" i="1"/>
  <c r="O39" i="1"/>
  <c r="O37" i="1"/>
  <c r="N62" i="1"/>
  <c r="O40" i="1"/>
  <c r="I64" i="1"/>
  <c r="I62" i="1"/>
  <c r="I66" i="1"/>
  <c r="N38" i="1"/>
  <c r="H14" i="1"/>
  <c r="I14" i="1"/>
  <c r="N15" i="1"/>
  <c r="O15" i="1" s="1"/>
  <c r="M15" i="1"/>
  <c r="L11" i="1"/>
  <c r="L55" i="1" s="1"/>
  <c r="L14" i="1"/>
  <c r="N14" i="1" s="1"/>
  <c r="O14" i="1" s="1"/>
  <c r="L13" i="1"/>
  <c r="N13" i="1" s="1"/>
  <c r="O13" i="1" s="1"/>
  <c r="M13" i="1"/>
  <c r="K12" i="1"/>
  <c r="L12" i="1" s="1"/>
  <c r="L56" i="1" s="1"/>
  <c r="I12" i="1"/>
  <c r="I65" i="1" l="1"/>
  <c r="O64" i="1"/>
  <c r="O62" i="1"/>
  <c r="O45" i="1"/>
  <c r="O65" i="1" s="1"/>
  <c r="N43" i="1"/>
  <c r="O43" i="1" s="1"/>
  <c r="N63" i="1"/>
  <c r="O38" i="1"/>
  <c r="O63" i="1" s="1"/>
  <c r="M12" i="1"/>
  <c r="N12" i="1"/>
  <c r="O12" i="1" s="1"/>
  <c r="A12" i="2" l="1"/>
  <c r="A13" i="2"/>
  <c r="A14" i="2"/>
  <c r="A15" i="2"/>
  <c r="A16" i="2"/>
  <c r="A11" i="2"/>
  <c r="G52" i="1" l="1"/>
  <c r="I11" i="1"/>
  <c r="I55" i="1" s="1"/>
  <c r="N11" i="1" l="1"/>
  <c r="O11" i="1" s="1"/>
  <c r="M11" i="1"/>
  <c r="M67" i="1"/>
  <c r="N67" i="1"/>
  <c r="N60" i="1"/>
  <c r="I60" i="1"/>
  <c r="G67" i="1"/>
  <c r="I67" i="1"/>
  <c r="G60" i="1"/>
  <c r="K52" i="1"/>
  <c r="I52" i="1"/>
  <c r="G69" i="1" l="1"/>
  <c r="N69" i="1"/>
  <c r="M52" i="1"/>
  <c r="L60" i="1"/>
  <c r="K67" i="1"/>
  <c r="K60" i="1"/>
  <c r="L52" i="1"/>
  <c r="I69" i="1"/>
  <c r="L67" i="1" l="1"/>
  <c r="L69" i="1" s="1"/>
  <c r="N52" i="1"/>
  <c r="K69" i="1"/>
  <c r="O67" i="1" l="1"/>
  <c r="O60" i="1"/>
  <c r="O52" i="1"/>
  <c r="O69" i="1" l="1"/>
</calcChain>
</file>

<file path=xl/sharedStrings.xml><?xml version="1.0" encoding="utf-8"?>
<sst xmlns="http://schemas.openxmlformats.org/spreadsheetml/2006/main" count="190" uniqueCount="60">
  <si>
    <t>VODILNI PARTNER/PARTNER (NAZIV)</t>
  </si>
  <si>
    <t>IZBERI</t>
  </si>
  <si>
    <t>-</t>
  </si>
  <si>
    <t>LASTNA SREDSTVA (EUR)</t>
  </si>
  <si>
    <t>FAZA</t>
  </si>
  <si>
    <t>1. FAZA</t>
  </si>
  <si>
    <t>2. FAZA</t>
  </si>
  <si>
    <t>Partnerji:</t>
  </si>
  <si>
    <t>Vodilni partner</t>
  </si>
  <si>
    <t>Partner 1</t>
  </si>
  <si>
    <t>Partner 2</t>
  </si>
  <si>
    <t>Partner 3</t>
  </si>
  <si>
    <t>Partner 4</t>
  </si>
  <si>
    <t>(vpišite kratke nazive partnerjev)</t>
  </si>
  <si>
    <t>SKUPAJ</t>
  </si>
  <si>
    <t>ODST. SOF.</t>
  </si>
  <si>
    <t>ZNESEK SOFINAN. PAVŠAL (EUR)</t>
  </si>
  <si>
    <t>1.F.+ 2.F.</t>
  </si>
  <si>
    <t>Kadar vrednost posameznega projekta znaša več kot 20.000 eurov, se lahko izvaja v dveh fazah, s tem da posamezni zahtevek za izplačilo ne sme biti nižji od 5.000 eurov.</t>
  </si>
  <si>
    <t>Delovni list je zaščiten zaradi vnesenih formul. V kolikor želite vstaviti vrstice in skopirati formule, predhodno odstranite zaščito lista.</t>
  </si>
  <si>
    <t>PREGLED PO PARTNERJIH</t>
  </si>
  <si>
    <t>Partner 1:</t>
  </si>
  <si>
    <t>Partner 2:</t>
  </si>
  <si>
    <t>Partner 3:</t>
  </si>
  <si>
    <t>Partner 4:</t>
  </si>
  <si>
    <t>dodatno vrstico vstavi pred to vrstico!</t>
  </si>
  <si>
    <t>SKUPAJ 1. FAZA</t>
  </si>
  <si>
    <t>SKUPAJ 2. FAZA</t>
  </si>
  <si>
    <t>SKUPNI UPRAVIČENI STROŠKI (EUR)</t>
  </si>
  <si>
    <t>PROJEKT INVESTICIJSKE NARAVE - SOFINANCIRAN IZ EKSRP</t>
  </si>
  <si>
    <t>VRSTA STROŠKA</t>
  </si>
  <si>
    <t>Stroški nakupa nepremičnin</t>
  </si>
  <si>
    <t>Stroški gradnje nepremičnin</t>
  </si>
  <si>
    <t>Stroški opreme in drugih opredmetenih sredstev</t>
  </si>
  <si>
    <t>Stroški neopredmetenih sredstev</t>
  </si>
  <si>
    <t>SKUPNI STROŠKI Z DDV (EUR)</t>
  </si>
  <si>
    <t>SKUPNI STROŠKI BREZ DDV (EUR)</t>
  </si>
  <si>
    <t>NEUPRAVIČENI STROŠKI (EUR)</t>
  </si>
  <si>
    <t>ZNESEK PAVŠALA 20% (EUR)</t>
  </si>
  <si>
    <t>ZNESEK SOFINAN.  INVESTICIJA (EUR)</t>
  </si>
  <si>
    <t>Stroški storitev zunanjih izvajalcev (vključno s komun.)</t>
  </si>
  <si>
    <t>Podatke izberete ali vpisujete samo v rumenih poljih, ostala polja se izpolnijo sama. Izpolnjena morajo biti vsa rumena polja v posamezni vrstici, da so upoštevani izračuni.</t>
  </si>
  <si>
    <t>Oprema, ki ne izboljšuje vrednost nepremičnin - ni vgrajena ali fixna.</t>
  </si>
  <si>
    <t>Tu so zajeta vsa gradbena in obrtniška dela v projektu.</t>
  </si>
  <si>
    <t>Omejitev 10% vrednosti projekta.</t>
  </si>
  <si>
    <t>POMEMBNO: Najprej izpolnite oz. vnesite nazive partnerjev, da bo deloval spustni seznam!</t>
  </si>
  <si>
    <t>ZNESEK SOFINAN. SKUPAJ INV. + PAVŠAL (EUR)</t>
  </si>
  <si>
    <t>SKUPNI UPRAVIČENI STROŠKI INV. (EUR)</t>
  </si>
  <si>
    <t>SKUPNI UPRAVIČENI STROŠKI  INV. + PAVŠAL (EUR)</t>
  </si>
  <si>
    <t>Kraj:</t>
  </si>
  <si>
    <t>Datum:</t>
  </si>
  <si>
    <t>Ime in priimek odgovorne osebe:</t>
  </si>
  <si>
    <t>Podpis:</t>
  </si>
  <si>
    <t>žig</t>
  </si>
  <si>
    <t>NAZIV DELOVNEGA PAKETA / AKTIVNOSTI                            Naziv stroška</t>
  </si>
  <si>
    <t>Naziv VP:</t>
  </si>
  <si>
    <t>Vodilni partner (VP):</t>
  </si>
  <si>
    <t>Naziv projekta:</t>
  </si>
  <si>
    <t>Tabela je namenjena uveljavljanju stroškov v projektu prijavljenem na javni poziv LAS Od Pohorja do Bohorja za sklad ESRR.</t>
  </si>
  <si>
    <t>Max. 75.000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</si>
</sst>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11"/>
      <color rgb="FF292B2C"/>
      <name val="Republika"/>
    </font>
    <font>
      <b/>
      <sz val="1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4" borderId="1" xfId="0" applyFill="1" applyBorder="1"/>
    <xf numFmtId="4" fontId="0" fillId="4" borderId="1" xfId="0" applyNumberFormat="1" applyFill="1" applyBorder="1" applyAlignment="1">
      <alignment horizontal="right"/>
    </xf>
    <xf numFmtId="4" fontId="0" fillId="4" borderId="1" xfId="0" applyNumberFormat="1" applyFill="1" applyBorder="1"/>
    <xf numFmtId="4" fontId="0" fillId="4" borderId="2" xfId="0" applyNumberFormat="1" applyFill="1" applyBorder="1"/>
    <xf numFmtId="0" fontId="0" fillId="4" borderId="2" xfId="0" applyFill="1" applyBorder="1"/>
    <xf numFmtId="0" fontId="4" fillId="0" borderId="0" xfId="0" applyFont="1"/>
    <xf numFmtId="0" fontId="0" fillId="7" borderId="5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4" borderId="0" xfId="0" applyFill="1"/>
    <xf numFmtId="0" fontId="0" fillId="9" borderId="2" xfId="0" applyFill="1" applyBorder="1"/>
    <xf numFmtId="0" fontId="0" fillId="9" borderId="2" xfId="0" applyFill="1" applyBorder="1" applyProtection="1">
      <protection locked="0"/>
    </xf>
    <xf numFmtId="4" fontId="0" fillId="9" borderId="2" xfId="0" applyNumberFormat="1" applyFill="1" applyBorder="1"/>
    <xf numFmtId="4" fontId="0" fillId="7" borderId="5" xfId="0" applyNumberFormat="1" applyFill="1" applyBorder="1" applyProtection="1">
      <protection locked="0"/>
    </xf>
    <xf numFmtId="4" fontId="0" fillId="7" borderId="5" xfId="0" applyNumberFormat="1" applyFill="1" applyBorder="1"/>
    <xf numFmtId="4" fontId="0" fillId="7" borderId="2" xfId="0" applyNumberFormat="1" applyFill="1" applyBorder="1"/>
    <xf numFmtId="4" fontId="0" fillId="7" borderId="2" xfId="0" applyNumberFormat="1" applyFill="1" applyBorder="1" applyProtection="1">
      <protection locked="0"/>
    </xf>
    <xf numFmtId="4" fontId="4" fillId="0" borderId="0" xfId="0" applyNumberFormat="1" applyFont="1"/>
    <xf numFmtId="4" fontId="4" fillId="0" borderId="9" xfId="0" applyNumberFormat="1" applyFont="1" applyBorder="1"/>
    <xf numFmtId="0" fontId="8" fillId="2" borderId="6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2" xfId="0" applyFont="1" applyBorder="1"/>
    <xf numFmtId="4" fontId="0" fillId="0" borderId="2" xfId="0" applyNumberFormat="1" applyBorder="1"/>
    <xf numFmtId="4" fontId="4" fillId="8" borderId="2" xfId="0" applyNumberFormat="1" applyFont="1" applyFill="1" applyBorder="1"/>
    <xf numFmtId="4" fontId="3" fillId="0" borderId="0" xfId="0" applyNumberFormat="1" applyFont="1"/>
    <xf numFmtId="4" fontId="0" fillId="0" borderId="0" xfId="0" applyNumberFormat="1"/>
    <xf numFmtId="0" fontId="7" fillId="0" borderId="0" xfId="0" applyFont="1"/>
    <xf numFmtId="0" fontId="0" fillId="6" borderId="2" xfId="0" applyFill="1" applyBorder="1"/>
    <xf numFmtId="4" fontId="4" fillId="9" borderId="2" xfId="0" applyNumberFormat="1" applyFont="1" applyFill="1" applyBorder="1"/>
    <xf numFmtId="0" fontId="0" fillId="5" borderId="2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0" borderId="0" xfId="0" applyFont="1"/>
    <xf numFmtId="0" fontId="11" fillId="0" borderId="0" xfId="0" applyFont="1"/>
    <xf numFmtId="0" fontId="0" fillId="7" borderId="5" xfId="0" applyFill="1" applyBorder="1" applyAlignment="1" applyProtection="1">
      <alignment wrapText="1"/>
      <protection locked="0"/>
    </xf>
    <xf numFmtId="0" fontId="0" fillId="7" borderId="5" xfId="0" applyFill="1" applyBorder="1" applyAlignment="1">
      <alignment wrapText="1"/>
    </xf>
    <xf numFmtId="0" fontId="0" fillId="9" borderId="2" xfId="0" applyFill="1" applyBorder="1" applyAlignment="1" applyProtection="1">
      <alignment wrapText="1"/>
      <protection locked="0"/>
    </xf>
    <xf numFmtId="0" fontId="0" fillId="9" borderId="2" xfId="0" applyFill="1" applyBorder="1" applyAlignment="1">
      <alignment wrapText="1"/>
    </xf>
    <xf numFmtId="0" fontId="0" fillId="7" borderId="2" xfId="0" applyFill="1" applyBorder="1" applyAlignment="1" applyProtection="1">
      <alignment wrapText="1"/>
      <protection locked="0"/>
    </xf>
    <xf numFmtId="0" fontId="11" fillId="0" borderId="0" xfId="0" applyFont="1" applyAlignment="1">
      <alignment horizontal="right"/>
    </xf>
    <xf numFmtId="0" fontId="9" fillId="7" borderId="11" xfId="0" applyFont="1" applyFill="1" applyBorder="1" applyAlignment="1" applyProtection="1">
      <alignment wrapText="1"/>
      <protection locked="0"/>
    </xf>
    <xf numFmtId="0" fontId="9" fillId="7" borderId="12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>
      <alignment horizontal="right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7" borderId="3" xfId="0" applyFont="1" applyFill="1" applyBorder="1" applyAlignment="1" applyProtection="1">
      <alignment horizontal="left"/>
      <protection locked="0"/>
    </xf>
    <xf numFmtId="0" fontId="4" fillId="7" borderId="13" xfId="0" applyFont="1" applyFill="1" applyBorder="1" applyAlignment="1" applyProtection="1">
      <alignment horizontal="left"/>
      <protection locked="0"/>
    </xf>
  </cellXfs>
  <cellStyles count="3">
    <cellStyle name="Navadno" xfId="0" builtinId="0"/>
    <cellStyle name="Navadno 2" xfId="2" xr:uid="{8B0A0030-9723-4811-ADD3-694F285939E9}"/>
    <cellStyle name="Navadno 3" xfId="1" xr:uid="{E022FB8A-136D-41D6-B32C-263343373611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649941</xdr:colOff>
      <xdr:row>2</xdr:row>
      <xdr:rowOff>134471</xdr:rowOff>
    </xdr:from>
    <xdr:to>
      <xdr:col>12</xdr:col>
      <xdr:colOff>897353</xdr:colOff>
      <xdr:row>7</xdr:row>
      <xdr:rowOff>56029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B024520-8B89-4F13-B4EA-8FFE37DC9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6588" y="582706"/>
          <a:ext cx="2130000" cy="918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2574-4FE4-4F79-8796-DA45241C836F}">
  <dimension ref="A1:O71"/>
  <sheetViews>
    <sheetView tabSelected="1" zoomScale="60" zoomScaleNormal="60" workbookViewId="0">
      <pane ySplit="10" topLeftCell="A11" activePane="bottomLeft" state="frozen"/>
      <selection pane="bottomLeft" activeCell="C56" sqref="C56"/>
    </sheetView>
  </sheetViews>
  <sheetFormatPr defaultRowHeight="13.8"/>
  <cols>
    <col min="1" max="1" width="19.59765625" customWidth="1"/>
    <col min="2" max="2" width="27.09765625" customWidth="1"/>
    <col min="3" max="3" width="44.296875" customWidth="1"/>
    <col min="4" max="4" width="40.3984375" customWidth="1"/>
    <col min="5" max="7" width="14.296875" customWidth="1"/>
    <col min="8" max="9" width="14.09765625" customWidth="1"/>
    <col min="10" max="10" width="10.09765625" customWidth="1"/>
    <col min="11" max="15" width="14.09765625" customWidth="1"/>
  </cols>
  <sheetData>
    <row r="1" spans="1:15" ht="16.8">
      <c r="A1" s="53" t="s">
        <v>29</v>
      </c>
      <c r="B1" s="54"/>
      <c r="C1" s="54"/>
      <c r="D1" s="54"/>
      <c r="E1" s="54"/>
      <c r="F1" s="54"/>
      <c r="G1" s="54"/>
      <c r="H1" s="54"/>
      <c r="I1" s="54"/>
      <c r="J1" s="54"/>
    </row>
    <row r="2" spans="1:15" ht="16.8">
      <c r="A2" s="52" t="s">
        <v>57</v>
      </c>
      <c r="B2" s="55"/>
      <c r="C2" s="56"/>
      <c r="D2" s="52"/>
      <c r="E2" s="52"/>
      <c r="F2" s="52"/>
      <c r="G2" s="52"/>
      <c r="H2" s="52"/>
      <c r="I2" s="52"/>
      <c r="J2" s="52"/>
    </row>
    <row r="3" spans="1:15" ht="14.4">
      <c r="A3" s="37" t="s">
        <v>7</v>
      </c>
      <c r="B3" s="38" t="s">
        <v>13</v>
      </c>
    </row>
    <row r="4" spans="1:15" ht="15">
      <c r="A4" s="37" t="s">
        <v>56</v>
      </c>
      <c r="B4" s="7"/>
      <c r="C4" s="35" t="s">
        <v>58</v>
      </c>
      <c r="J4" s="36"/>
      <c r="K4" s="36"/>
      <c r="L4" s="36"/>
      <c r="M4" s="36"/>
      <c r="N4" s="36"/>
      <c r="O4" s="36"/>
    </row>
    <row r="5" spans="1:15" ht="15">
      <c r="A5" s="37" t="s">
        <v>21</v>
      </c>
      <c r="B5" s="7"/>
      <c r="C5" s="35" t="s">
        <v>41</v>
      </c>
    </row>
    <row r="6" spans="1:15" ht="15">
      <c r="A6" s="37" t="s">
        <v>22</v>
      </c>
      <c r="B6" s="7"/>
      <c r="C6" s="35" t="s">
        <v>19</v>
      </c>
    </row>
    <row r="7" spans="1:15" ht="15.6">
      <c r="A7" s="37" t="s">
        <v>23</v>
      </c>
      <c r="B7" s="7"/>
      <c r="C7" s="39" t="s">
        <v>45</v>
      </c>
    </row>
    <row r="8" spans="1:15">
      <c r="A8" s="37" t="s">
        <v>24</v>
      </c>
      <c r="B8" s="8"/>
    </row>
    <row r="9" spans="1:15" ht="14.4" thickBot="1">
      <c r="N9" s="6" t="s">
        <v>59</v>
      </c>
    </row>
    <row r="10" spans="1:15" s="6" customFormat="1" ht="69.599999999999994" thickBot="1">
      <c r="A10" s="19" t="s">
        <v>4</v>
      </c>
      <c r="B10" s="34" t="s">
        <v>0</v>
      </c>
      <c r="C10" s="34" t="s">
        <v>54</v>
      </c>
      <c r="D10" s="34" t="s">
        <v>30</v>
      </c>
      <c r="E10" s="20" t="s">
        <v>35</v>
      </c>
      <c r="F10" s="20" t="s">
        <v>36</v>
      </c>
      <c r="G10" s="20" t="s">
        <v>47</v>
      </c>
      <c r="H10" s="21" t="s">
        <v>37</v>
      </c>
      <c r="I10" s="22" t="s">
        <v>39</v>
      </c>
      <c r="J10" s="23" t="s">
        <v>15</v>
      </c>
      <c r="K10" s="19" t="s">
        <v>38</v>
      </c>
      <c r="L10" s="22" t="s">
        <v>16</v>
      </c>
      <c r="M10" s="23" t="s">
        <v>48</v>
      </c>
      <c r="N10" s="23" t="s">
        <v>46</v>
      </c>
      <c r="O10" s="24" t="s">
        <v>3</v>
      </c>
    </row>
    <row r="11" spans="1:15">
      <c r="A11" s="33" t="s">
        <v>5</v>
      </c>
      <c r="B11" s="40" t="s">
        <v>1</v>
      </c>
      <c r="C11" s="40"/>
      <c r="D11" s="7" t="s">
        <v>1</v>
      </c>
      <c r="E11" s="13"/>
      <c r="F11" s="13"/>
      <c r="G11" s="13"/>
      <c r="H11" s="26" t="str">
        <f>IF(G11="","",E11-G11)</f>
        <v/>
      </c>
      <c r="I11" s="26" t="str">
        <f>IF(E11="","",G11*J11/100)</f>
        <v/>
      </c>
      <c r="J11" s="26" t="str">
        <f>VLOOKUP(D11,SE!$A$1:$B$8,2,FALSE)</f>
        <v>-</v>
      </c>
      <c r="K11" s="26" t="str">
        <f>IF(E11="","",G11*0.2)</f>
        <v/>
      </c>
      <c r="L11" s="26" t="str">
        <f>IF(E11="","",K11*J11/100)</f>
        <v/>
      </c>
      <c r="M11" s="26" t="str">
        <f>IF(E11="","",G11+K11)</f>
        <v/>
      </c>
      <c r="N11" s="27" t="str">
        <f>IF(E11="","",I11+L11)</f>
        <v/>
      </c>
      <c r="O11" s="26" t="str">
        <f>IF(E11="","",E11+K11-N11)</f>
        <v/>
      </c>
    </row>
    <row r="12" spans="1:15">
      <c r="A12" s="33" t="s">
        <v>5</v>
      </c>
      <c r="B12" s="40" t="s">
        <v>1</v>
      </c>
      <c r="C12" s="40"/>
      <c r="D12" s="7" t="s">
        <v>1</v>
      </c>
      <c r="E12" s="13"/>
      <c r="F12" s="13"/>
      <c r="G12" s="13"/>
      <c r="H12" s="26" t="str">
        <f t="shared" ref="H12:H51" si="0">IF(G12="","",E12-G12)</f>
        <v/>
      </c>
      <c r="I12" s="26" t="str">
        <f t="shared" ref="I12:I51" si="1">IF(E12="","",G12*J12/100)</f>
        <v/>
      </c>
      <c r="J12" s="26" t="str">
        <f>VLOOKUP(D12,SE!$A$1:$B$8,2,FALSE)</f>
        <v>-</v>
      </c>
      <c r="K12" s="26" t="str">
        <f t="shared" ref="K12:K51" si="2">IF(E12="","",G12*0.2)</f>
        <v/>
      </c>
      <c r="L12" s="26" t="str">
        <f t="shared" ref="L12:L51" si="3">IF(E12="","",K12*J12/100)</f>
        <v/>
      </c>
      <c r="M12" s="26" t="str">
        <f t="shared" ref="M12:M51" si="4">IF(E12="","",G12+K12)</f>
        <v/>
      </c>
      <c r="N12" s="27" t="str">
        <f t="shared" ref="N12:N51" si="5">IF(E12="","",I12+L12)</f>
        <v/>
      </c>
      <c r="O12" s="26" t="str">
        <f t="shared" ref="O12:O51" si="6">IF(E12="","",E12+K12-N12)</f>
        <v/>
      </c>
    </row>
    <row r="13" spans="1:15">
      <c r="A13" s="33" t="s">
        <v>5</v>
      </c>
      <c r="B13" s="40" t="s">
        <v>1</v>
      </c>
      <c r="C13" s="40"/>
      <c r="D13" s="7" t="s">
        <v>1</v>
      </c>
      <c r="E13" s="13"/>
      <c r="F13" s="13"/>
      <c r="G13" s="13"/>
      <c r="H13" s="26" t="str">
        <f t="shared" si="0"/>
        <v/>
      </c>
      <c r="I13" s="26" t="str">
        <f t="shared" si="1"/>
        <v/>
      </c>
      <c r="J13" s="26" t="str">
        <f>VLOOKUP(D13,SE!$A$1:$B$8,2,FALSE)</f>
        <v>-</v>
      </c>
      <c r="K13" s="26" t="str">
        <f t="shared" si="2"/>
        <v/>
      </c>
      <c r="L13" s="26" t="str">
        <f t="shared" si="3"/>
        <v/>
      </c>
      <c r="M13" s="26" t="str">
        <f t="shared" si="4"/>
        <v/>
      </c>
      <c r="N13" s="27" t="str">
        <f t="shared" si="5"/>
        <v/>
      </c>
      <c r="O13" s="26" t="str">
        <f t="shared" si="6"/>
        <v/>
      </c>
    </row>
    <row r="14" spans="1:15">
      <c r="A14" s="33" t="s">
        <v>5</v>
      </c>
      <c r="B14" s="40" t="s">
        <v>1</v>
      </c>
      <c r="C14" s="40"/>
      <c r="D14" s="7" t="s">
        <v>1</v>
      </c>
      <c r="E14" s="13"/>
      <c r="F14" s="13"/>
      <c r="G14" s="13"/>
      <c r="H14" s="26" t="str">
        <f t="shared" si="0"/>
        <v/>
      </c>
      <c r="I14" s="26" t="str">
        <f t="shared" si="1"/>
        <v/>
      </c>
      <c r="J14" s="26" t="str">
        <f>VLOOKUP(D14,SE!$A$1:$B$8,2,FALSE)</f>
        <v>-</v>
      </c>
      <c r="K14" s="26" t="str">
        <f t="shared" si="2"/>
        <v/>
      </c>
      <c r="L14" s="26" t="str">
        <f t="shared" si="3"/>
        <v/>
      </c>
      <c r="M14" s="26" t="str">
        <f t="shared" si="4"/>
        <v/>
      </c>
      <c r="N14" s="27" t="str">
        <f t="shared" si="5"/>
        <v/>
      </c>
      <c r="O14" s="26" t="str">
        <f t="shared" si="6"/>
        <v/>
      </c>
    </row>
    <row r="15" spans="1:15">
      <c r="A15" s="33" t="s">
        <v>5</v>
      </c>
      <c r="B15" s="40" t="s">
        <v>1</v>
      </c>
      <c r="C15" s="40"/>
      <c r="D15" s="7" t="s">
        <v>1</v>
      </c>
      <c r="E15" s="13"/>
      <c r="F15" s="13"/>
      <c r="G15" s="13"/>
      <c r="H15" s="26" t="str">
        <f t="shared" si="0"/>
        <v/>
      </c>
      <c r="I15" s="26" t="str">
        <f t="shared" si="1"/>
        <v/>
      </c>
      <c r="J15" s="26" t="str">
        <f>VLOOKUP(D15,SE!$A$1:$B$8,2,FALSE)</f>
        <v>-</v>
      </c>
      <c r="K15" s="26" t="str">
        <f t="shared" si="2"/>
        <v/>
      </c>
      <c r="L15" s="26" t="str">
        <f t="shared" si="3"/>
        <v/>
      </c>
      <c r="M15" s="26" t="str">
        <f t="shared" si="4"/>
        <v/>
      </c>
      <c r="N15" s="27" t="str">
        <f t="shared" si="5"/>
        <v/>
      </c>
      <c r="O15" s="26" t="str">
        <f t="shared" si="6"/>
        <v/>
      </c>
    </row>
    <row r="16" spans="1:15">
      <c r="A16" s="33" t="s">
        <v>5</v>
      </c>
      <c r="B16" s="40" t="s">
        <v>1</v>
      </c>
      <c r="C16" s="40"/>
      <c r="D16" s="7" t="s">
        <v>1</v>
      </c>
      <c r="E16" s="13"/>
      <c r="F16" s="13"/>
      <c r="G16" s="13" t="str">
        <f t="shared" ref="G16:G51" si="7">IF(F16="","",F16)</f>
        <v/>
      </c>
      <c r="H16" s="26" t="str">
        <f t="shared" si="0"/>
        <v/>
      </c>
      <c r="I16" s="26" t="str">
        <f t="shared" si="1"/>
        <v/>
      </c>
      <c r="J16" s="26" t="str">
        <f>VLOOKUP(D16,SE!$A$1:$B$8,2,FALSE)</f>
        <v>-</v>
      </c>
      <c r="K16" s="26" t="str">
        <f t="shared" si="2"/>
        <v/>
      </c>
      <c r="L16" s="26" t="str">
        <f t="shared" si="3"/>
        <v/>
      </c>
      <c r="M16" s="26" t="str">
        <f t="shared" si="4"/>
        <v/>
      </c>
      <c r="N16" s="27" t="str">
        <f t="shared" si="5"/>
        <v/>
      </c>
      <c r="O16" s="26" t="str">
        <f t="shared" si="6"/>
        <v/>
      </c>
    </row>
    <row r="17" spans="1:15">
      <c r="A17" s="33" t="s">
        <v>5</v>
      </c>
      <c r="B17" s="40" t="s">
        <v>1</v>
      </c>
      <c r="C17" s="40"/>
      <c r="D17" s="7" t="s">
        <v>1</v>
      </c>
      <c r="E17" s="13"/>
      <c r="F17" s="13"/>
      <c r="G17" s="13" t="str">
        <f t="shared" si="7"/>
        <v/>
      </c>
      <c r="H17" s="26" t="str">
        <f t="shared" si="0"/>
        <v/>
      </c>
      <c r="I17" s="26" t="str">
        <f t="shared" si="1"/>
        <v/>
      </c>
      <c r="J17" s="26" t="str">
        <f>VLOOKUP(D17,SE!$A$1:$B$8,2,FALSE)</f>
        <v>-</v>
      </c>
      <c r="K17" s="26" t="str">
        <f t="shared" si="2"/>
        <v/>
      </c>
      <c r="L17" s="26" t="str">
        <f t="shared" si="3"/>
        <v/>
      </c>
      <c r="M17" s="26" t="str">
        <f t="shared" si="4"/>
        <v/>
      </c>
      <c r="N17" s="27" t="str">
        <f t="shared" si="5"/>
        <v/>
      </c>
      <c r="O17" s="26" t="str">
        <f t="shared" si="6"/>
        <v/>
      </c>
    </row>
    <row r="18" spans="1:15">
      <c r="A18" s="33" t="s">
        <v>5</v>
      </c>
      <c r="B18" s="40" t="s">
        <v>1</v>
      </c>
      <c r="C18" s="40"/>
      <c r="D18" s="7" t="s">
        <v>1</v>
      </c>
      <c r="E18" s="13"/>
      <c r="F18" s="13"/>
      <c r="G18" s="13" t="str">
        <f t="shared" si="7"/>
        <v/>
      </c>
      <c r="H18" s="26" t="str">
        <f t="shared" si="0"/>
        <v/>
      </c>
      <c r="I18" s="26" t="str">
        <f t="shared" si="1"/>
        <v/>
      </c>
      <c r="J18" s="26" t="str">
        <f>VLOOKUP(D18,SE!$A$1:$B$8,2,FALSE)</f>
        <v>-</v>
      </c>
      <c r="K18" s="26" t="str">
        <f t="shared" si="2"/>
        <v/>
      </c>
      <c r="L18" s="26" t="str">
        <f t="shared" si="3"/>
        <v/>
      </c>
      <c r="M18" s="26" t="str">
        <f t="shared" si="4"/>
        <v/>
      </c>
      <c r="N18" s="27" t="str">
        <f t="shared" si="5"/>
        <v/>
      </c>
      <c r="O18" s="26" t="str">
        <f t="shared" si="6"/>
        <v/>
      </c>
    </row>
    <row r="19" spans="1:15">
      <c r="A19" s="33" t="s">
        <v>5</v>
      </c>
      <c r="B19" s="40" t="s">
        <v>1</v>
      </c>
      <c r="C19" s="40"/>
      <c r="D19" s="7" t="s">
        <v>1</v>
      </c>
      <c r="E19" s="13"/>
      <c r="F19" s="13"/>
      <c r="G19" s="13" t="str">
        <f t="shared" si="7"/>
        <v/>
      </c>
      <c r="H19" s="26" t="str">
        <f t="shared" si="0"/>
        <v/>
      </c>
      <c r="I19" s="26" t="str">
        <f t="shared" si="1"/>
        <v/>
      </c>
      <c r="J19" s="26" t="str">
        <f>VLOOKUP(D19,SE!$A$1:$B$8,2,FALSE)</f>
        <v>-</v>
      </c>
      <c r="K19" s="26" t="str">
        <f t="shared" si="2"/>
        <v/>
      </c>
      <c r="L19" s="26" t="str">
        <f t="shared" si="3"/>
        <v/>
      </c>
      <c r="M19" s="26" t="str">
        <f t="shared" si="4"/>
        <v/>
      </c>
      <c r="N19" s="27" t="str">
        <f t="shared" si="5"/>
        <v/>
      </c>
      <c r="O19" s="26" t="str">
        <f t="shared" si="6"/>
        <v/>
      </c>
    </row>
    <row r="20" spans="1:15">
      <c r="A20" s="33" t="s">
        <v>5</v>
      </c>
      <c r="B20" s="40" t="s">
        <v>1</v>
      </c>
      <c r="C20" s="40"/>
      <c r="D20" s="7" t="s">
        <v>1</v>
      </c>
      <c r="E20" s="13"/>
      <c r="F20" s="13"/>
      <c r="G20" s="13" t="str">
        <f t="shared" si="7"/>
        <v/>
      </c>
      <c r="H20" s="26" t="str">
        <f t="shared" si="0"/>
        <v/>
      </c>
      <c r="I20" s="26" t="str">
        <f t="shared" si="1"/>
        <v/>
      </c>
      <c r="J20" s="26" t="str">
        <f>VLOOKUP(D20,SE!$A$1:$B$8,2,FALSE)</f>
        <v>-</v>
      </c>
      <c r="K20" s="26" t="str">
        <f t="shared" si="2"/>
        <v/>
      </c>
      <c r="L20" s="26" t="str">
        <f t="shared" si="3"/>
        <v/>
      </c>
      <c r="M20" s="26" t="str">
        <f t="shared" si="4"/>
        <v/>
      </c>
      <c r="N20" s="27" t="str">
        <f t="shared" si="5"/>
        <v/>
      </c>
      <c r="O20" s="26" t="str">
        <f t="shared" si="6"/>
        <v/>
      </c>
    </row>
    <row r="21" spans="1:15">
      <c r="A21" s="33" t="s">
        <v>5</v>
      </c>
      <c r="B21" s="40" t="s">
        <v>1</v>
      </c>
      <c r="C21" s="40"/>
      <c r="D21" s="7" t="s">
        <v>1</v>
      </c>
      <c r="E21" s="13"/>
      <c r="F21" s="13"/>
      <c r="G21" s="13" t="str">
        <f t="shared" si="7"/>
        <v/>
      </c>
      <c r="H21" s="26" t="str">
        <f t="shared" si="0"/>
        <v/>
      </c>
      <c r="I21" s="26" t="str">
        <f t="shared" si="1"/>
        <v/>
      </c>
      <c r="J21" s="26" t="str">
        <f>VLOOKUP(D21,SE!$A$1:$B$8,2,FALSE)</f>
        <v>-</v>
      </c>
      <c r="K21" s="26" t="str">
        <f t="shared" si="2"/>
        <v/>
      </c>
      <c r="L21" s="26" t="str">
        <f t="shared" si="3"/>
        <v/>
      </c>
      <c r="M21" s="26" t="str">
        <f t="shared" si="4"/>
        <v/>
      </c>
      <c r="N21" s="27" t="str">
        <f t="shared" si="5"/>
        <v/>
      </c>
      <c r="O21" s="26" t="str">
        <f t="shared" si="6"/>
        <v/>
      </c>
    </row>
    <row r="22" spans="1:15">
      <c r="A22" s="33" t="s">
        <v>5</v>
      </c>
      <c r="B22" s="40" t="s">
        <v>1</v>
      </c>
      <c r="C22" s="40"/>
      <c r="D22" s="7" t="s">
        <v>1</v>
      </c>
      <c r="E22" s="13"/>
      <c r="F22" s="13"/>
      <c r="G22" s="13" t="str">
        <f t="shared" si="7"/>
        <v/>
      </c>
      <c r="H22" s="26" t="str">
        <f t="shared" si="0"/>
        <v/>
      </c>
      <c r="I22" s="26" t="str">
        <f t="shared" si="1"/>
        <v/>
      </c>
      <c r="J22" s="26" t="str">
        <f>VLOOKUP(D22,SE!$A$1:$B$8,2,FALSE)</f>
        <v>-</v>
      </c>
      <c r="K22" s="26" t="str">
        <f t="shared" si="2"/>
        <v/>
      </c>
      <c r="L22" s="26" t="str">
        <f t="shared" si="3"/>
        <v/>
      </c>
      <c r="M22" s="26" t="str">
        <f t="shared" si="4"/>
        <v/>
      </c>
      <c r="N22" s="27" t="str">
        <f t="shared" si="5"/>
        <v/>
      </c>
      <c r="O22" s="26" t="str">
        <f t="shared" si="6"/>
        <v/>
      </c>
    </row>
    <row r="23" spans="1:15">
      <c r="A23" s="33" t="s">
        <v>5</v>
      </c>
      <c r="B23" s="40" t="s">
        <v>1</v>
      </c>
      <c r="C23" s="40"/>
      <c r="D23" s="7" t="s">
        <v>1</v>
      </c>
      <c r="E23" s="13"/>
      <c r="F23" s="13"/>
      <c r="G23" s="13" t="str">
        <f t="shared" si="7"/>
        <v/>
      </c>
      <c r="H23" s="26" t="str">
        <f t="shared" si="0"/>
        <v/>
      </c>
      <c r="I23" s="26" t="str">
        <f t="shared" si="1"/>
        <v/>
      </c>
      <c r="J23" s="26" t="str">
        <f>VLOOKUP(D23,SE!$A$1:$B$8,2,FALSE)</f>
        <v>-</v>
      </c>
      <c r="K23" s="26" t="str">
        <f t="shared" si="2"/>
        <v/>
      </c>
      <c r="L23" s="26" t="str">
        <f t="shared" si="3"/>
        <v/>
      </c>
      <c r="M23" s="26" t="str">
        <f t="shared" si="4"/>
        <v/>
      </c>
      <c r="N23" s="27" t="str">
        <f t="shared" si="5"/>
        <v/>
      </c>
      <c r="O23" s="26" t="str">
        <f t="shared" si="6"/>
        <v/>
      </c>
    </row>
    <row r="24" spans="1:15">
      <c r="A24" s="33" t="s">
        <v>5</v>
      </c>
      <c r="B24" s="40" t="s">
        <v>1</v>
      </c>
      <c r="C24" s="40"/>
      <c r="D24" s="7" t="s">
        <v>1</v>
      </c>
      <c r="E24" s="13"/>
      <c r="F24" s="13"/>
      <c r="G24" s="13" t="str">
        <f t="shared" si="7"/>
        <v/>
      </c>
      <c r="H24" s="26" t="str">
        <f t="shared" si="0"/>
        <v/>
      </c>
      <c r="I24" s="26" t="str">
        <f t="shared" si="1"/>
        <v/>
      </c>
      <c r="J24" s="26" t="str">
        <f>VLOOKUP(D24,SE!$A$1:$B$8,2,FALSE)</f>
        <v>-</v>
      </c>
      <c r="K24" s="26" t="str">
        <f t="shared" si="2"/>
        <v/>
      </c>
      <c r="L24" s="26" t="str">
        <f t="shared" si="3"/>
        <v/>
      </c>
      <c r="M24" s="26" t="str">
        <f t="shared" si="4"/>
        <v/>
      </c>
      <c r="N24" s="27" t="str">
        <f t="shared" si="5"/>
        <v/>
      </c>
      <c r="O24" s="26" t="str">
        <f t="shared" si="6"/>
        <v/>
      </c>
    </row>
    <row r="25" spans="1:15">
      <c r="A25" s="33" t="s">
        <v>5</v>
      </c>
      <c r="B25" s="40" t="s">
        <v>1</v>
      </c>
      <c r="C25" s="40"/>
      <c r="D25" s="7" t="s">
        <v>1</v>
      </c>
      <c r="E25" s="13"/>
      <c r="F25" s="13"/>
      <c r="G25" s="13" t="str">
        <f t="shared" si="7"/>
        <v/>
      </c>
      <c r="H25" s="26" t="str">
        <f t="shared" si="0"/>
        <v/>
      </c>
      <c r="I25" s="26" t="str">
        <f t="shared" si="1"/>
        <v/>
      </c>
      <c r="J25" s="26" t="str">
        <f>VLOOKUP(D25,SE!$A$1:$B$8,2,FALSE)</f>
        <v>-</v>
      </c>
      <c r="K25" s="26" t="str">
        <f t="shared" si="2"/>
        <v/>
      </c>
      <c r="L25" s="26" t="str">
        <f t="shared" si="3"/>
        <v/>
      </c>
      <c r="M25" s="26" t="str">
        <f t="shared" si="4"/>
        <v/>
      </c>
      <c r="N25" s="27" t="str">
        <f t="shared" si="5"/>
        <v/>
      </c>
      <c r="O25" s="26" t="str">
        <f t="shared" si="6"/>
        <v/>
      </c>
    </row>
    <row r="26" spans="1:15">
      <c r="A26" s="33" t="s">
        <v>5</v>
      </c>
      <c r="B26" s="40" t="s">
        <v>1</v>
      </c>
      <c r="C26" s="40"/>
      <c r="D26" s="7" t="s">
        <v>1</v>
      </c>
      <c r="E26" s="13"/>
      <c r="F26" s="13"/>
      <c r="G26" s="13" t="str">
        <f t="shared" si="7"/>
        <v/>
      </c>
      <c r="H26" s="26" t="str">
        <f t="shared" si="0"/>
        <v/>
      </c>
      <c r="I26" s="26" t="str">
        <f t="shared" si="1"/>
        <v/>
      </c>
      <c r="J26" s="26" t="str">
        <f>VLOOKUP(D26,SE!$A$1:$B$8,2,FALSE)</f>
        <v>-</v>
      </c>
      <c r="K26" s="26" t="str">
        <f t="shared" si="2"/>
        <v/>
      </c>
      <c r="L26" s="26" t="str">
        <f t="shared" si="3"/>
        <v/>
      </c>
      <c r="M26" s="26" t="str">
        <f t="shared" si="4"/>
        <v/>
      </c>
      <c r="N26" s="27" t="str">
        <f t="shared" si="5"/>
        <v/>
      </c>
      <c r="O26" s="26" t="str">
        <f t="shared" si="6"/>
        <v/>
      </c>
    </row>
    <row r="27" spans="1:15">
      <c r="A27" s="33" t="s">
        <v>5</v>
      </c>
      <c r="B27" s="40" t="s">
        <v>1</v>
      </c>
      <c r="C27" s="40"/>
      <c r="D27" s="7" t="s">
        <v>1</v>
      </c>
      <c r="E27" s="13"/>
      <c r="F27" s="13"/>
      <c r="G27" s="13" t="str">
        <f t="shared" si="7"/>
        <v/>
      </c>
      <c r="H27" s="26" t="str">
        <f t="shared" si="0"/>
        <v/>
      </c>
      <c r="I27" s="26" t="str">
        <f t="shared" si="1"/>
        <v/>
      </c>
      <c r="J27" s="26" t="str">
        <f>VLOOKUP(D27,SE!$A$1:$B$8,2,FALSE)</f>
        <v>-</v>
      </c>
      <c r="K27" s="26" t="str">
        <f t="shared" si="2"/>
        <v/>
      </c>
      <c r="L27" s="26" t="str">
        <f t="shared" si="3"/>
        <v/>
      </c>
      <c r="M27" s="26" t="str">
        <f t="shared" si="4"/>
        <v/>
      </c>
      <c r="N27" s="27" t="str">
        <f t="shared" si="5"/>
        <v/>
      </c>
      <c r="O27" s="26" t="str">
        <f t="shared" si="6"/>
        <v/>
      </c>
    </row>
    <row r="28" spans="1:15">
      <c r="A28" s="33" t="s">
        <v>5</v>
      </c>
      <c r="B28" s="40" t="s">
        <v>1</v>
      </c>
      <c r="C28" s="40"/>
      <c r="D28" s="7" t="s">
        <v>1</v>
      </c>
      <c r="E28" s="13"/>
      <c r="F28" s="13"/>
      <c r="G28" s="13" t="str">
        <f t="shared" si="7"/>
        <v/>
      </c>
      <c r="H28" s="26" t="str">
        <f t="shared" si="0"/>
        <v/>
      </c>
      <c r="I28" s="26" t="str">
        <f t="shared" si="1"/>
        <v/>
      </c>
      <c r="J28" s="26" t="str">
        <f>VLOOKUP(D28,SE!$A$1:$B$8,2,FALSE)</f>
        <v>-</v>
      </c>
      <c r="K28" s="26" t="str">
        <f t="shared" si="2"/>
        <v/>
      </c>
      <c r="L28" s="26" t="str">
        <f t="shared" si="3"/>
        <v/>
      </c>
      <c r="M28" s="26" t="str">
        <f t="shared" si="4"/>
        <v/>
      </c>
      <c r="N28" s="27" t="str">
        <f t="shared" si="5"/>
        <v/>
      </c>
      <c r="O28" s="26" t="str">
        <f t="shared" si="6"/>
        <v/>
      </c>
    </row>
    <row r="29" spans="1:15">
      <c r="A29" s="33" t="s">
        <v>5</v>
      </c>
      <c r="B29" s="40" t="s">
        <v>1</v>
      </c>
      <c r="C29" s="40"/>
      <c r="D29" s="7" t="s">
        <v>1</v>
      </c>
      <c r="E29" s="13"/>
      <c r="F29" s="13"/>
      <c r="G29" s="13" t="str">
        <f t="shared" si="7"/>
        <v/>
      </c>
      <c r="H29" s="26" t="str">
        <f t="shared" si="0"/>
        <v/>
      </c>
      <c r="I29" s="26" t="str">
        <f t="shared" si="1"/>
        <v/>
      </c>
      <c r="J29" s="26" t="str">
        <f>VLOOKUP(D29,SE!$A$1:$B$8,2,FALSE)</f>
        <v>-</v>
      </c>
      <c r="K29" s="26" t="str">
        <f t="shared" si="2"/>
        <v/>
      </c>
      <c r="L29" s="26" t="str">
        <f t="shared" si="3"/>
        <v/>
      </c>
      <c r="M29" s="26" t="str">
        <f t="shared" si="4"/>
        <v/>
      </c>
      <c r="N29" s="27" t="str">
        <f t="shared" si="5"/>
        <v/>
      </c>
      <c r="O29" s="26" t="str">
        <f t="shared" si="6"/>
        <v/>
      </c>
    </row>
    <row r="30" spans="1:15">
      <c r="A30" s="33" t="s">
        <v>5</v>
      </c>
      <c r="B30" s="40" t="s">
        <v>1</v>
      </c>
      <c r="C30" s="41" t="s">
        <v>25</v>
      </c>
      <c r="D30" s="7" t="s">
        <v>1</v>
      </c>
      <c r="E30" s="14"/>
      <c r="F30" s="14"/>
      <c r="G30" s="13" t="str">
        <f t="shared" si="7"/>
        <v/>
      </c>
      <c r="H30" s="26" t="str">
        <f t="shared" si="0"/>
        <v/>
      </c>
      <c r="I30" s="26" t="str">
        <f t="shared" si="1"/>
        <v/>
      </c>
      <c r="J30" s="26" t="str">
        <f>VLOOKUP(D30,SE!$A$1:$B$8,2,FALSE)</f>
        <v>-</v>
      </c>
      <c r="K30" s="26" t="str">
        <f t="shared" si="2"/>
        <v/>
      </c>
      <c r="L30" s="26" t="str">
        <f t="shared" si="3"/>
        <v/>
      </c>
      <c r="M30" s="26" t="str">
        <f t="shared" si="4"/>
        <v/>
      </c>
      <c r="N30" s="27" t="str">
        <f t="shared" si="5"/>
        <v/>
      </c>
      <c r="O30" s="26" t="str">
        <f t="shared" si="6"/>
        <v/>
      </c>
    </row>
    <row r="31" spans="1:15" ht="10.5" customHeight="1">
      <c r="A31" s="10"/>
      <c r="B31" s="42"/>
      <c r="C31" s="43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32"/>
      <c r="O31" s="12"/>
    </row>
    <row r="32" spans="1:15">
      <c r="A32" s="31" t="s">
        <v>6</v>
      </c>
      <c r="B32" s="40" t="s">
        <v>1</v>
      </c>
      <c r="C32" s="40"/>
      <c r="D32" s="7" t="s">
        <v>1</v>
      </c>
      <c r="E32" s="13"/>
      <c r="F32" s="13"/>
      <c r="G32" s="13"/>
      <c r="H32" s="26" t="str">
        <f t="shared" si="0"/>
        <v/>
      </c>
      <c r="I32" s="26" t="str">
        <f t="shared" si="1"/>
        <v/>
      </c>
      <c r="J32" s="26" t="str">
        <f>VLOOKUP(D32,SE!$A$1:$B$8,2,FALSE)</f>
        <v>-</v>
      </c>
      <c r="K32" s="26" t="str">
        <f t="shared" si="2"/>
        <v/>
      </c>
      <c r="L32" s="26" t="str">
        <f t="shared" si="3"/>
        <v/>
      </c>
      <c r="M32" s="26" t="str">
        <f t="shared" si="4"/>
        <v/>
      </c>
      <c r="N32" s="27" t="str">
        <f t="shared" si="5"/>
        <v/>
      </c>
      <c r="O32" s="26" t="str">
        <f t="shared" si="6"/>
        <v/>
      </c>
    </row>
    <row r="33" spans="1:15">
      <c r="A33" s="31" t="s">
        <v>6</v>
      </c>
      <c r="B33" s="40" t="s">
        <v>1</v>
      </c>
      <c r="C33" s="40"/>
      <c r="D33" s="7" t="s">
        <v>1</v>
      </c>
      <c r="E33" s="13"/>
      <c r="F33" s="13"/>
      <c r="G33" s="13"/>
      <c r="H33" s="26" t="str">
        <f t="shared" si="0"/>
        <v/>
      </c>
      <c r="I33" s="26" t="str">
        <f t="shared" si="1"/>
        <v/>
      </c>
      <c r="J33" s="26" t="str">
        <f>VLOOKUP(D33,SE!$A$1:$B$8,2,FALSE)</f>
        <v>-</v>
      </c>
      <c r="K33" s="26" t="str">
        <f t="shared" si="2"/>
        <v/>
      </c>
      <c r="L33" s="26" t="str">
        <f t="shared" si="3"/>
        <v/>
      </c>
      <c r="M33" s="26" t="str">
        <f t="shared" si="4"/>
        <v/>
      </c>
      <c r="N33" s="27" t="str">
        <f t="shared" si="5"/>
        <v/>
      </c>
      <c r="O33" s="26" t="str">
        <f t="shared" si="6"/>
        <v/>
      </c>
    </row>
    <row r="34" spans="1:15">
      <c r="A34" s="31" t="s">
        <v>6</v>
      </c>
      <c r="B34" s="40" t="s">
        <v>1</v>
      </c>
      <c r="C34" s="40"/>
      <c r="D34" s="7" t="s">
        <v>1</v>
      </c>
      <c r="E34" s="13"/>
      <c r="F34" s="13"/>
      <c r="G34" s="13"/>
      <c r="H34" s="26" t="str">
        <f t="shared" si="0"/>
        <v/>
      </c>
      <c r="I34" s="26" t="str">
        <f t="shared" si="1"/>
        <v/>
      </c>
      <c r="J34" s="26" t="str">
        <f>VLOOKUP(D34,SE!$A$1:$B$8,2,FALSE)</f>
        <v>-</v>
      </c>
      <c r="K34" s="26" t="str">
        <f t="shared" si="2"/>
        <v/>
      </c>
      <c r="L34" s="26" t="str">
        <f t="shared" si="3"/>
        <v/>
      </c>
      <c r="M34" s="26" t="str">
        <f t="shared" si="4"/>
        <v/>
      </c>
      <c r="N34" s="27" t="str">
        <f t="shared" si="5"/>
        <v/>
      </c>
      <c r="O34" s="26" t="str">
        <f t="shared" si="6"/>
        <v/>
      </c>
    </row>
    <row r="35" spans="1:15">
      <c r="A35" s="31" t="s">
        <v>6</v>
      </c>
      <c r="B35" s="40" t="s">
        <v>1</v>
      </c>
      <c r="C35" s="40"/>
      <c r="D35" s="7" t="s">
        <v>1</v>
      </c>
      <c r="E35" s="13"/>
      <c r="F35" s="13"/>
      <c r="G35" s="13"/>
      <c r="H35" s="26" t="str">
        <f t="shared" si="0"/>
        <v/>
      </c>
      <c r="I35" s="26" t="str">
        <f t="shared" si="1"/>
        <v/>
      </c>
      <c r="J35" s="26" t="str">
        <f>VLOOKUP(D35,SE!$A$1:$B$8,2,FALSE)</f>
        <v>-</v>
      </c>
      <c r="K35" s="26" t="str">
        <f t="shared" si="2"/>
        <v/>
      </c>
      <c r="L35" s="26" t="str">
        <f t="shared" si="3"/>
        <v/>
      </c>
      <c r="M35" s="26" t="str">
        <f t="shared" si="4"/>
        <v/>
      </c>
      <c r="N35" s="27" t="str">
        <f t="shared" si="5"/>
        <v/>
      </c>
      <c r="O35" s="26" t="str">
        <f t="shared" si="6"/>
        <v/>
      </c>
    </row>
    <row r="36" spans="1:15">
      <c r="A36" s="31" t="s">
        <v>6</v>
      </c>
      <c r="B36" s="40" t="s">
        <v>1</v>
      </c>
      <c r="C36" s="40"/>
      <c r="D36" s="7" t="s">
        <v>1</v>
      </c>
      <c r="E36" s="13"/>
      <c r="F36" s="13"/>
      <c r="G36" s="13"/>
      <c r="H36" s="26" t="str">
        <f t="shared" si="0"/>
        <v/>
      </c>
      <c r="I36" s="26" t="str">
        <f t="shared" si="1"/>
        <v/>
      </c>
      <c r="J36" s="26" t="str">
        <f>VLOOKUP(D36,SE!$A$1:$B$8,2,FALSE)</f>
        <v>-</v>
      </c>
      <c r="K36" s="26" t="str">
        <f t="shared" si="2"/>
        <v/>
      </c>
      <c r="L36" s="26" t="str">
        <f t="shared" si="3"/>
        <v/>
      </c>
      <c r="M36" s="26" t="str">
        <f t="shared" si="4"/>
        <v/>
      </c>
      <c r="N36" s="27" t="str">
        <f t="shared" si="5"/>
        <v/>
      </c>
      <c r="O36" s="26" t="str">
        <f t="shared" si="6"/>
        <v/>
      </c>
    </row>
    <row r="37" spans="1:15">
      <c r="A37" s="31" t="s">
        <v>6</v>
      </c>
      <c r="B37" s="40" t="s">
        <v>1</v>
      </c>
      <c r="C37" s="40"/>
      <c r="D37" s="7" t="s">
        <v>1</v>
      </c>
      <c r="E37" s="13"/>
      <c r="F37" s="13"/>
      <c r="G37" s="13"/>
      <c r="H37" s="26" t="str">
        <f t="shared" si="0"/>
        <v/>
      </c>
      <c r="I37" s="26" t="str">
        <f t="shared" si="1"/>
        <v/>
      </c>
      <c r="J37" s="26" t="str">
        <f>VLOOKUP(D37,SE!$A$1:$B$8,2,FALSE)</f>
        <v>-</v>
      </c>
      <c r="K37" s="26" t="str">
        <f t="shared" si="2"/>
        <v/>
      </c>
      <c r="L37" s="26" t="str">
        <f t="shared" si="3"/>
        <v/>
      </c>
      <c r="M37" s="26" t="str">
        <f t="shared" si="4"/>
        <v/>
      </c>
      <c r="N37" s="27" t="str">
        <f t="shared" si="5"/>
        <v/>
      </c>
      <c r="O37" s="26" t="str">
        <f t="shared" si="6"/>
        <v/>
      </c>
    </row>
    <row r="38" spans="1:15">
      <c r="A38" s="31" t="s">
        <v>6</v>
      </c>
      <c r="B38" s="40" t="s">
        <v>1</v>
      </c>
      <c r="C38" s="40"/>
      <c r="D38" s="7" t="s">
        <v>1</v>
      </c>
      <c r="E38" s="13"/>
      <c r="F38" s="13"/>
      <c r="G38" s="13"/>
      <c r="H38" s="26" t="str">
        <f t="shared" si="0"/>
        <v/>
      </c>
      <c r="I38" s="26" t="str">
        <f t="shared" si="1"/>
        <v/>
      </c>
      <c r="J38" s="26" t="str">
        <f>VLOOKUP(D38,SE!$A$1:$B$8,2,FALSE)</f>
        <v>-</v>
      </c>
      <c r="K38" s="26" t="str">
        <f t="shared" si="2"/>
        <v/>
      </c>
      <c r="L38" s="26" t="str">
        <f t="shared" si="3"/>
        <v/>
      </c>
      <c r="M38" s="26" t="str">
        <f t="shared" si="4"/>
        <v/>
      </c>
      <c r="N38" s="27" t="str">
        <f t="shared" si="5"/>
        <v/>
      </c>
      <c r="O38" s="26" t="str">
        <f t="shared" si="6"/>
        <v/>
      </c>
    </row>
    <row r="39" spans="1:15">
      <c r="A39" s="31" t="s">
        <v>6</v>
      </c>
      <c r="B39" s="40" t="s">
        <v>1</v>
      </c>
      <c r="C39" s="40"/>
      <c r="D39" s="7" t="s">
        <v>1</v>
      </c>
      <c r="E39" s="13"/>
      <c r="F39" s="13"/>
      <c r="G39" s="13"/>
      <c r="H39" s="26" t="str">
        <f t="shared" si="0"/>
        <v/>
      </c>
      <c r="I39" s="26" t="str">
        <f t="shared" si="1"/>
        <v/>
      </c>
      <c r="J39" s="26" t="str">
        <f>VLOOKUP(D39,SE!$A$1:$B$8,2,FALSE)</f>
        <v>-</v>
      </c>
      <c r="K39" s="26" t="str">
        <f t="shared" si="2"/>
        <v/>
      </c>
      <c r="L39" s="26" t="str">
        <f t="shared" si="3"/>
        <v/>
      </c>
      <c r="M39" s="26" t="str">
        <f t="shared" si="4"/>
        <v/>
      </c>
      <c r="N39" s="27" t="str">
        <f t="shared" si="5"/>
        <v/>
      </c>
      <c r="O39" s="26" t="str">
        <f t="shared" si="6"/>
        <v/>
      </c>
    </row>
    <row r="40" spans="1:15">
      <c r="A40" s="31" t="s">
        <v>6</v>
      </c>
      <c r="B40" s="40" t="s">
        <v>1</v>
      </c>
      <c r="C40" s="40"/>
      <c r="D40" s="7" t="s">
        <v>1</v>
      </c>
      <c r="E40" s="13"/>
      <c r="F40" s="13"/>
      <c r="G40" s="13"/>
      <c r="H40" s="26" t="str">
        <f t="shared" si="0"/>
        <v/>
      </c>
      <c r="I40" s="26" t="str">
        <f t="shared" si="1"/>
        <v/>
      </c>
      <c r="J40" s="26" t="str">
        <f>VLOOKUP(D40,SE!$A$1:$B$8,2,FALSE)</f>
        <v>-</v>
      </c>
      <c r="K40" s="26" t="str">
        <f t="shared" si="2"/>
        <v/>
      </c>
      <c r="L40" s="26" t="str">
        <f t="shared" si="3"/>
        <v/>
      </c>
      <c r="M40" s="26" t="str">
        <f t="shared" si="4"/>
        <v/>
      </c>
      <c r="N40" s="27" t="str">
        <f t="shared" si="5"/>
        <v/>
      </c>
      <c r="O40" s="26" t="str">
        <f t="shared" si="6"/>
        <v/>
      </c>
    </row>
    <row r="41" spans="1:15">
      <c r="A41" s="31" t="s">
        <v>6</v>
      </c>
      <c r="B41" s="40" t="s">
        <v>1</v>
      </c>
      <c r="C41" s="40"/>
      <c r="D41" s="7" t="s">
        <v>1</v>
      </c>
      <c r="E41" s="13"/>
      <c r="F41" s="13"/>
      <c r="G41" s="13"/>
      <c r="H41" s="26" t="str">
        <f t="shared" si="0"/>
        <v/>
      </c>
      <c r="I41" s="26" t="str">
        <f t="shared" si="1"/>
        <v/>
      </c>
      <c r="J41" s="26" t="str">
        <f>VLOOKUP(D41,SE!$A$1:$B$8,2,FALSE)</f>
        <v>-</v>
      </c>
      <c r="K41" s="26" t="str">
        <f t="shared" si="2"/>
        <v/>
      </c>
      <c r="L41" s="26" t="str">
        <f t="shared" si="3"/>
        <v/>
      </c>
      <c r="M41" s="26" t="str">
        <f t="shared" si="4"/>
        <v/>
      </c>
      <c r="N41" s="27" t="str">
        <f t="shared" si="5"/>
        <v/>
      </c>
      <c r="O41" s="26" t="str">
        <f t="shared" si="6"/>
        <v/>
      </c>
    </row>
    <row r="42" spans="1:15">
      <c r="A42" s="31" t="s">
        <v>6</v>
      </c>
      <c r="B42" s="40" t="s">
        <v>1</v>
      </c>
      <c r="C42" s="40"/>
      <c r="D42" s="7" t="s">
        <v>1</v>
      </c>
      <c r="E42" s="13"/>
      <c r="F42" s="13"/>
      <c r="G42" s="13"/>
      <c r="H42" s="26" t="str">
        <f t="shared" si="0"/>
        <v/>
      </c>
      <c r="I42" s="26" t="str">
        <f t="shared" si="1"/>
        <v/>
      </c>
      <c r="J42" s="26" t="str">
        <f>VLOOKUP(D42,SE!$A$1:$B$8,2,FALSE)</f>
        <v>-</v>
      </c>
      <c r="K42" s="26" t="str">
        <f t="shared" si="2"/>
        <v/>
      </c>
      <c r="L42" s="26" t="str">
        <f t="shared" si="3"/>
        <v/>
      </c>
      <c r="M42" s="26" t="str">
        <f t="shared" si="4"/>
        <v/>
      </c>
      <c r="N42" s="27" t="str">
        <f t="shared" si="5"/>
        <v/>
      </c>
      <c r="O42" s="26" t="str">
        <f t="shared" si="6"/>
        <v/>
      </c>
    </row>
    <row r="43" spans="1:15">
      <c r="A43" s="31" t="s">
        <v>6</v>
      </c>
      <c r="B43" s="40" t="s">
        <v>1</v>
      </c>
      <c r="C43" s="40"/>
      <c r="D43" s="7" t="s">
        <v>1</v>
      </c>
      <c r="E43" s="13"/>
      <c r="F43" s="13"/>
      <c r="G43" s="13"/>
      <c r="H43" s="26" t="str">
        <f t="shared" si="0"/>
        <v/>
      </c>
      <c r="I43" s="26" t="str">
        <f t="shared" si="1"/>
        <v/>
      </c>
      <c r="J43" s="26" t="str">
        <f>VLOOKUP(D43,SE!$A$1:$B$8,2,FALSE)</f>
        <v>-</v>
      </c>
      <c r="K43" s="26" t="str">
        <f t="shared" si="2"/>
        <v/>
      </c>
      <c r="L43" s="26" t="str">
        <f t="shared" si="3"/>
        <v/>
      </c>
      <c r="M43" s="26" t="str">
        <f t="shared" si="4"/>
        <v/>
      </c>
      <c r="N43" s="27" t="str">
        <f t="shared" si="5"/>
        <v/>
      </c>
      <c r="O43" s="26" t="str">
        <f t="shared" si="6"/>
        <v/>
      </c>
    </row>
    <row r="44" spans="1:15">
      <c r="A44" s="31" t="s">
        <v>6</v>
      </c>
      <c r="B44" s="40" t="s">
        <v>1</v>
      </c>
      <c r="C44" s="40"/>
      <c r="D44" s="7" t="s">
        <v>1</v>
      </c>
      <c r="E44" s="13"/>
      <c r="F44" s="13"/>
      <c r="G44" s="13"/>
      <c r="H44" s="26" t="str">
        <f t="shared" si="0"/>
        <v/>
      </c>
      <c r="I44" s="26" t="str">
        <f t="shared" si="1"/>
        <v/>
      </c>
      <c r="J44" s="26" t="str">
        <f>VLOOKUP(D44,SE!$A$1:$B$8,2,FALSE)</f>
        <v>-</v>
      </c>
      <c r="K44" s="26" t="str">
        <f t="shared" si="2"/>
        <v/>
      </c>
      <c r="L44" s="26" t="str">
        <f t="shared" si="3"/>
        <v/>
      </c>
      <c r="M44" s="26" t="str">
        <f t="shared" si="4"/>
        <v/>
      </c>
      <c r="N44" s="27" t="str">
        <f t="shared" si="5"/>
        <v/>
      </c>
      <c r="O44" s="26" t="str">
        <f t="shared" si="6"/>
        <v/>
      </c>
    </row>
    <row r="45" spans="1:15">
      <c r="A45" s="31" t="s">
        <v>6</v>
      </c>
      <c r="B45" s="40" t="s">
        <v>1</v>
      </c>
      <c r="C45" s="40"/>
      <c r="D45" s="7" t="s">
        <v>1</v>
      </c>
      <c r="E45" s="13"/>
      <c r="F45" s="13"/>
      <c r="G45" s="13"/>
      <c r="H45" s="26" t="str">
        <f t="shared" si="0"/>
        <v/>
      </c>
      <c r="I45" s="26" t="str">
        <f t="shared" si="1"/>
        <v/>
      </c>
      <c r="J45" s="26" t="str">
        <f>VLOOKUP(D45,SE!$A$1:$B$8,2,FALSE)</f>
        <v>-</v>
      </c>
      <c r="K45" s="26" t="str">
        <f t="shared" si="2"/>
        <v/>
      </c>
      <c r="L45" s="26" t="str">
        <f t="shared" si="3"/>
        <v/>
      </c>
      <c r="M45" s="26" t="str">
        <f t="shared" si="4"/>
        <v/>
      </c>
      <c r="N45" s="27" t="str">
        <f t="shared" si="5"/>
        <v/>
      </c>
      <c r="O45" s="26" t="str">
        <f t="shared" si="6"/>
        <v/>
      </c>
    </row>
    <row r="46" spans="1:15">
      <c r="A46" s="31" t="s">
        <v>6</v>
      </c>
      <c r="B46" s="40" t="s">
        <v>1</v>
      </c>
      <c r="C46" s="40"/>
      <c r="D46" s="7" t="s">
        <v>1</v>
      </c>
      <c r="E46" s="13"/>
      <c r="F46" s="13"/>
      <c r="G46" s="13"/>
      <c r="H46" s="26" t="str">
        <f t="shared" si="0"/>
        <v/>
      </c>
      <c r="I46" s="26" t="str">
        <f t="shared" si="1"/>
        <v/>
      </c>
      <c r="J46" s="26" t="str">
        <f>VLOOKUP(D46,SE!$A$1:$B$8,2,FALSE)</f>
        <v>-</v>
      </c>
      <c r="K46" s="26" t="str">
        <f t="shared" si="2"/>
        <v/>
      </c>
      <c r="L46" s="26" t="str">
        <f t="shared" si="3"/>
        <v/>
      </c>
      <c r="M46" s="26" t="str">
        <f t="shared" si="4"/>
        <v/>
      </c>
      <c r="N46" s="27" t="str">
        <f t="shared" si="5"/>
        <v/>
      </c>
      <c r="O46" s="26" t="str">
        <f t="shared" si="6"/>
        <v/>
      </c>
    </row>
    <row r="47" spans="1:15">
      <c r="A47" s="31" t="s">
        <v>6</v>
      </c>
      <c r="B47" s="40" t="s">
        <v>1</v>
      </c>
      <c r="C47" s="40"/>
      <c r="D47" s="7" t="s">
        <v>1</v>
      </c>
      <c r="E47" s="13"/>
      <c r="F47" s="13"/>
      <c r="G47" s="13" t="str">
        <f t="shared" si="7"/>
        <v/>
      </c>
      <c r="H47" s="26" t="str">
        <f t="shared" si="0"/>
        <v/>
      </c>
      <c r="I47" s="26" t="str">
        <f t="shared" si="1"/>
        <v/>
      </c>
      <c r="J47" s="26" t="str">
        <f>VLOOKUP(D47,SE!$A$1:$B$8,2,FALSE)</f>
        <v>-</v>
      </c>
      <c r="K47" s="26" t="str">
        <f t="shared" si="2"/>
        <v/>
      </c>
      <c r="L47" s="26" t="str">
        <f t="shared" si="3"/>
        <v/>
      </c>
      <c r="M47" s="26" t="str">
        <f t="shared" si="4"/>
        <v/>
      </c>
      <c r="N47" s="27" t="str">
        <f t="shared" si="5"/>
        <v/>
      </c>
      <c r="O47" s="26" t="str">
        <f t="shared" si="6"/>
        <v/>
      </c>
    </row>
    <row r="48" spans="1:15">
      <c r="A48" s="31" t="s">
        <v>6</v>
      </c>
      <c r="B48" s="40" t="s">
        <v>1</v>
      </c>
      <c r="C48" s="40"/>
      <c r="D48" s="7" t="s">
        <v>1</v>
      </c>
      <c r="E48" s="13"/>
      <c r="F48" s="13"/>
      <c r="G48" s="13" t="str">
        <f t="shared" si="7"/>
        <v/>
      </c>
      <c r="H48" s="26" t="str">
        <f t="shared" si="0"/>
        <v/>
      </c>
      <c r="I48" s="26" t="str">
        <f t="shared" si="1"/>
        <v/>
      </c>
      <c r="J48" s="26" t="str">
        <f>VLOOKUP(D48,SE!$A$1:$B$8,2,FALSE)</f>
        <v>-</v>
      </c>
      <c r="K48" s="26" t="str">
        <f t="shared" si="2"/>
        <v/>
      </c>
      <c r="L48" s="26" t="str">
        <f t="shared" si="3"/>
        <v/>
      </c>
      <c r="M48" s="26" t="str">
        <f t="shared" si="4"/>
        <v/>
      </c>
      <c r="N48" s="27" t="str">
        <f t="shared" si="5"/>
        <v/>
      </c>
      <c r="O48" s="26" t="str">
        <f t="shared" si="6"/>
        <v/>
      </c>
    </row>
    <row r="49" spans="1:15">
      <c r="A49" s="31" t="s">
        <v>6</v>
      </c>
      <c r="B49" s="40" t="s">
        <v>1</v>
      </c>
      <c r="C49" s="40"/>
      <c r="D49" s="7" t="s">
        <v>1</v>
      </c>
      <c r="E49" s="13"/>
      <c r="F49" s="13"/>
      <c r="G49" s="13" t="str">
        <f t="shared" si="7"/>
        <v/>
      </c>
      <c r="H49" s="26" t="str">
        <f t="shared" si="0"/>
        <v/>
      </c>
      <c r="I49" s="26" t="str">
        <f t="shared" si="1"/>
        <v/>
      </c>
      <c r="J49" s="26" t="str">
        <f>VLOOKUP(D49,SE!$A$1:$B$8,2,FALSE)</f>
        <v>-</v>
      </c>
      <c r="K49" s="26" t="str">
        <f t="shared" si="2"/>
        <v/>
      </c>
      <c r="L49" s="26" t="str">
        <f t="shared" si="3"/>
        <v/>
      </c>
      <c r="M49" s="26" t="str">
        <f t="shared" si="4"/>
        <v/>
      </c>
      <c r="N49" s="27" t="str">
        <f t="shared" si="5"/>
        <v/>
      </c>
      <c r="O49" s="26" t="str">
        <f t="shared" si="6"/>
        <v/>
      </c>
    </row>
    <row r="50" spans="1:15">
      <c r="A50" s="31" t="s">
        <v>6</v>
      </c>
      <c r="B50" s="40" t="s">
        <v>1</v>
      </c>
      <c r="C50" s="40"/>
      <c r="D50" s="7" t="s">
        <v>1</v>
      </c>
      <c r="E50" s="13"/>
      <c r="F50" s="13"/>
      <c r="G50" s="13" t="str">
        <f t="shared" si="7"/>
        <v/>
      </c>
      <c r="H50" s="26" t="str">
        <f t="shared" si="0"/>
        <v/>
      </c>
      <c r="I50" s="26" t="str">
        <f t="shared" si="1"/>
        <v/>
      </c>
      <c r="J50" s="26" t="str">
        <f>VLOOKUP(D50,SE!$A$1:$B$8,2,FALSE)</f>
        <v>-</v>
      </c>
      <c r="K50" s="26" t="str">
        <f t="shared" si="2"/>
        <v/>
      </c>
      <c r="L50" s="26" t="str">
        <f t="shared" si="3"/>
        <v/>
      </c>
      <c r="M50" s="26" t="str">
        <f t="shared" si="4"/>
        <v/>
      </c>
      <c r="N50" s="27" t="str">
        <f t="shared" si="5"/>
        <v/>
      </c>
      <c r="O50" s="26" t="str">
        <f t="shared" si="6"/>
        <v/>
      </c>
    </row>
    <row r="51" spans="1:15" ht="14.4" thickBot="1">
      <c r="A51" s="31" t="s">
        <v>6</v>
      </c>
      <c r="B51" s="44" t="s">
        <v>1</v>
      </c>
      <c r="C51" s="44" t="s">
        <v>25</v>
      </c>
      <c r="D51" s="8" t="s">
        <v>1</v>
      </c>
      <c r="E51" s="15"/>
      <c r="F51" s="15"/>
      <c r="G51" s="16" t="str">
        <f t="shared" si="7"/>
        <v/>
      </c>
      <c r="H51" s="26" t="str">
        <f t="shared" si="0"/>
        <v/>
      </c>
      <c r="I51" s="26" t="str">
        <f t="shared" si="1"/>
        <v/>
      </c>
      <c r="J51" s="26" t="str">
        <f>VLOOKUP(D51,SE!$A$1:$B$8,2,FALSE)</f>
        <v>-</v>
      </c>
      <c r="K51" s="26" t="str">
        <f t="shared" si="2"/>
        <v/>
      </c>
      <c r="L51" s="26" t="str">
        <f t="shared" si="3"/>
        <v/>
      </c>
      <c r="M51" s="26" t="str">
        <f t="shared" si="4"/>
        <v/>
      </c>
      <c r="N51" s="27" t="str">
        <f t="shared" si="5"/>
        <v/>
      </c>
      <c r="O51" s="26" t="str">
        <f t="shared" si="6"/>
        <v/>
      </c>
    </row>
    <row r="52" spans="1:15" ht="14.4" thickBot="1">
      <c r="C52" s="6" t="s">
        <v>14</v>
      </c>
      <c r="D52" s="6"/>
      <c r="E52" s="17">
        <f t="shared" ref="E52:F52" si="8">SUM(E11:E51)</f>
        <v>0</v>
      </c>
      <c r="F52" s="17">
        <f t="shared" si="8"/>
        <v>0</v>
      </c>
      <c r="G52" s="17">
        <f>SUM(G11:G51)</f>
        <v>0</v>
      </c>
      <c r="H52" s="17"/>
      <c r="I52" s="17">
        <f>SUM(I11:I51)</f>
        <v>0</v>
      </c>
      <c r="J52" s="17"/>
      <c r="K52" s="17">
        <f>SUM(K11:K51)</f>
        <v>0</v>
      </c>
      <c r="L52" s="17">
        <f>SUM(L11:L51)</f>
        <v>0</v>
      </c>
      <c r="M52" s="17">
        <f>SUM(M11:M51)</f>
        <v>0</v>
      </c>
      <c r="N52" s="18">
        <f>SUM(N11:N51)</f>
        <v>0</v>
      </c>
      <c r="O52" s="17">
        <f>SUM(O11:O51)</f>
        <v>0</v>
      </c>
    </row>
    <row r="53" spans="1:15" ht="14.4" thickBot="1"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69.599999999999994" thickBot="1">
      <c r="D54" s="19" t="s">
        <v>20</v>
      </c>
      <c r="E54" s="20" t="s">
        <v>35</v>
      </c>
      <c r="F54" s="20" t="s">
        <v>36</v>
      </c>
      <c r="G54" s="20" t="s">
        <v>28</v>
      </c>
      <c r="H54" s="21" t="s">
        <v>37</v>
      </c>
      <c r="I54" s="22" t="s">
        <v>39</v>
      </c>
      <c r="J54" s="23" t="s">
        <v>15</v>
      </c>
      <c r="K54" s="19" t="s">
        <v>38</v>
      </c>
      <c r="L54" s="22" t="s">
        <v>16</v>
      </c>
      <c r="M54" s="23" t="s">
        <v>48</v>
      </c>
      <c r="N54" s="23" t="s">
        <v>46</v>
      </c>
      <c r="O54" s="24" t="s">
        <v>3</v>
      </c>
    </row>
    <row r="55" spans="1:15">
      <c r="D55" s="25" t="str">
        <f>IF(B4="","",B4)</f>
        <v/>
      </c>
      <c r="E55" s="26">
        <f t="shared" ref="E55:G59" si="9">SUMIF($B$11:$B$30,$D55,E$11:E$30)</f>
        <v>0</v>
      </c>
      <c r="F55" s="26">
        <f t="shared" si="9"/>
        <v>0</v>
      </c>
      <c r="G55" s="26">
        <f>SUMIF($B$11:$B$30,$D55,G$11:G$30)</f>
        <v>0</v>
      </c>
      <c r="H55" s="26">
        <f t="shared" ref="H55:M59" si="10">SUMIF($B$11:$B$30,$D55,H$11:H$30)</f>
        <v>0</v>
      </c>
      <c r="I55" s="26">
        <f t="shared" si="10"/>
        <v>0</v>
      </c>
      <c r="J55" s="26">
        <f t="shared" si="10"/>
        <v>0</v>
      </c>
      <c r="K55" s="26">
        <f t="shared" si="10"/>
        <v>0</v>
      </c>
      <c r="L55" s="26">
        <f t="shared" si="10"/>
        <v>0</v>
      </c>
      <c r="M55" s="26">
        <f>SUMIF($B$11:$B$30,$D55,M$11:M$30)</f>
        <v>0</v>
      </c>
      <c r="N55" s="27">
        <f t="shared" ref="N55:O59" si="11">SUMIF($B$11:$B$30,$D55,N$11:N$30)</f>
        <v>0</v>
      </c>
      <c r="O55" s="26">
        <f t="shared" si="11"/>
        <v>0</v>
      </c>
    </row>
    <row r="56" spans="1:15" ht="15.6">
      <c r="A56" s="45" t="s">
        <v>49</v>
      </c>
      <c r="B56" s="46"/>
      <c r="D56" s="25" t="str">
        <f t="shared" ref="D56:D59" si="12">IF(B5="","",B5)</f>
        <v/>
      </c>
      <c r="E56" s="26">
        <f t="shared" si="9"/>
        <v>0</v>
      </c>
      <c r="F56" s="26">
        <f t="shared" si="9"/>
        <v>0</v>
      </c>
      <c r="G56" s="26">
        <f t="shared" si="9"/>
        <v>0</v>
      </c>
      <c r="H56" s="26">
        <f t="shared" si="10"/>
        <v>0</v>
      </c>
      <c r="I56" s="26">
        <f t="shared" si="10"/>
        <v>0</v>
      </c>
      <c r="J56" s="26">
        <f t="shared" si="10"/>
        <v>0</v>
      </c>
      <c r="K56" s="26">
        <f t="shared" si="10"/>
        <v>0</v>
      </c>
      <c r="L56" s="26">
        <f t="shared" si="10"/>
        <v>0</v>
      </c>
      <c r="M56" s="26">
        <f t="shared" si="10"/>
        <v>0</v>
      </c>
      <c r="N56" s="27">
        <f t="shared" si="11"/>
        <v>0</v>
      </c>
      <c r="O56" s="26">
        <f t="shared" si="11"/>
        <v>0</v>
      </c>
    </row>
    <row r="57" spans="1:15" ht="15.6">
      <c r="A57" s="45" t="s">
        <v>50</v>
      </c>
      <c r="B57" s="47"/>
      <c r="D57" s="25" t="str">
        <f t="shared" si="12"/>
        <v/>
      </c>
      <c r="E57" s="26">
        <f t="shared" si="9"/>
        <v>0</v>
      </c>
      <c r="F57" s="26">
        <f t="shared" si="9"/>
        <v>0</v>
      </c>
      <c r="G57" s="26">
        <f t="shared" si="9"/>
        <v>0</v>
      </c>
      <c r="H57" s="26">
        <f t="shared" si="10"/>
        <v>0</v>
      </c>
      <c r="I57" s="26">
        <f t="shared" si="10"/>
        <v>0</v>
      </c>
      <c r="J57" s="26">
        <f t="shared" si="10"/>
        <v>0</v>
      </c>
      <c r="K57" s="26">
        <f t="shared" si="10"/>
        <v>0</v>
      </c>
      <c r="L57" s="26">
        <f t="shared" si="10"/>
        <v>0</v>
      </c>
      <c r="M57" s="26">
        <f t="shared" si="10"/>
        <v>0</v>
      </c>
      <c r="N57" s="27">
        <f t="shared" si="11"/>
        <v>0</v>
      </c>
      <c r="O57" s="26">
        <f t="shared" si="11"/>
        <v>0</v>
      </c>
    </row>
    <row r="58" spans="1:15" ht="15.6">
      <c r="A58" s="45"/>
      <c r="B58" s="48"/>
      <c r="D58" s="25" t="str">
        <f t="shared" si="12"/>
        <v/>
      </c>
      <c r="E58" s="26">
        <f t="shared" si="9"/>
        <v>0</v>
      </c>
      <c r="F58" s="26">
        <f t="shared" si="9"/>
        <v>0</v>
      </c>
      <c r="G58" s="26">
        <f t="shared" si="9"/>
        <v>0</v>
      </c>
      <c r="H58" s="26">
        <f t="shared" si="10"/>
        <v>0</v>
      </c>
      <c r="I58" s="26">
        <f t="shared" si="10"/>
        <v>0</v>
      </c>
      <c r="J58" s="26">
        <f t="shared" si="10"/>
        <v>0</v>
      </c>
      <c r="K58" s="26">
        <f t="shared" si="10"/>
        <v>0</v>
      </c>
      <c r="L58" s="26">
        <f t="shared" si="10"/>
        <v>0</v>
      </c>
      <c r="M58" s="26">
        <f t="shared" si="10"/>
        <v>0</v>
      </c>
      <c r="N58" s="27">
        <f t="shared" si="11"/>
        <v>0</v>
      </c>
      <c r="O58" s="26">
        <f t="shared" si="11"/>
        <v>0</v>
      </c>
    </row>
    <row r="59" spans="1:15" ht="16.2" thickBot="1">
      <c r="A59" s="45" t="s">
        <v>55</v>
      </c>
      <c r="B59" s="49"/>
      <c r="D59" s="25" t="str">
        <f t="shared" si="12"/>
        <v/>
      </c>
      <c r="E59" s="26">
        <f t="shared" si="9"/>
        <v>0</v>
      </c>
      <c r="F59" s="26">
        <f t="shared" si="9"/>
        <v>0</v>
      </c>
      <c r="G59" s="26">
        <f t="shared" si="9"/>
        <v>0</v>
      </c>
      <c r="H59" s="26">
        <f t="shared" si="10"/>
        <v>0</v>
      </c>
      <c r="I59" s="26">
        <f t="shared" si="10"/>
        <v>0</v>
      </c>
      <c r="J59" s="26">
        <f t="shared" si="10"/>
        <v>0</v>
      </c>
      <c r="K59" s="26">
        <f t="shared" si="10"/>
        <v>0</v>
      </c>
      <c r="L59" s="26">
        <f t="shared" si="10"/>
        <v>0</v>
      </c>
      <c r="M59" s="26">
        <f t="shared" si="10"/>
        <v>0</v>
      </c>
      <c r="N59" s="27">
        <f t="shared" si="11"/>
        <v>0</v>
      </c>
      <c r="O59" s="26">
        <f t="shared" si="11"/>
        <v>0</v>
      </c>
    </row>
    <row r="60" spans="1:15" ht="16.2" thickBot="1">
      <c r="A60" s="45"/>
      <c r="B60" s="48"/>
      <c r="D60" s="6" t="s">
        <v>26</v>
      </c>
      <c r="F60" s="6"/>
      <c r="G60" s="28">
        <f>SUM(G55:G59)</f>
        <v>0</v>
      </c>
      <c r="H60" s="28"/>
      <c r="I60" s="28">
        <f t="shared" ref="I60:O60" si="13">SUM(I55:I59)</f>
        <v>0</v>
      </c>
      <c r="J60" s="28"/>
      <c r="K60" s="28">
        <f t="shared" si="13"/>
        <v>0</v>
      </c>
      <c r="L60" s="28">
        <f t="shared" si="13"/>
        <v>0</v>
      </c>
      <c r="M60" s="28"/>
      <c r="N60" s="18">
        <f t="shared" si="13"/>
        <v>0</v>
      </c>
      <c r="O60" s="28">
        <f t="shared" si="13"/>
        <v>0</v>
      </c>
    </row>
    <row r="61" spans="1:15" ht="31.5" customHeight="1">
      <c r="A61" s="51" t="s">
        <v>51</v>
      </c>
      <c r="B61" s="49"/>
      <c r="D61" s="6"/>
      <c r="F61" s="6"/>
      <c r="G61" s="28"/>
      <c r="H61" s="28"/>
      <c r="I61" s="28"/>
      <c r="J61" s="28"/>
      <c r="K61" s="28"/>
      <c r="L61" s="28"/>
      <c r="M61" s="28"/>
      <c r="N61" s="17"/>
      <c r="O61" s="28"/>
    </row>
    <row r="62" spans="1:15" ht="15.6">
      <c r="A62" s="45"/>
      <c r="B62" s="48"/>
      <c r="D62" s="25" t="str">
        <f>IF(B4="","",B4)</f>
        <v/>
      </c>
      <c r="E62" s="26">
        <f t="shared" ref="E62:O66" si="14">SUMIF($B$32:$B$51,$D62,E$32:E$51)</f>
        <v>0</v>
      </c>
      <c r="F62" s="26">
        <f t="shared" si="14"/>
        <v>0</v>
      </c>
      <c r="G62" s="26">
        <f>SUMIF($B$32:$B$51,$D62,G$32:G$51)</f>
        <v>0</v>
      </c>
      <c r="H62" s="26">
        <f t="shared" si="14"/>
        <v>0</v>
      </c>
      <c r="I62" s="26">
        <f t="shared" si="14"/>
        <v>0</v>
      </c>
      <c r="J62" s="26">
        <f t="shared" si="14"/>
        <v>0</v>
      </c>
      <c r="K62" s="26">
        <f t="shared" si="14"/>
        <v>0</v>
      </c>
      <c r="L62" s="26">
        <f t="shared" si="14"/>
        <v>0</v>
      </c>
      <c r="M62" s="26">
        <f t="shared" si="14"/>
        <v>0</v>
      </c>
      <c r="N62" s="27">
        <f t="shared" si="14"/>
        <v>0</v>
      </c>
      <c r="O62" s="26">
        <f t="shared" si="14"/>
        <v>0</v>
      </c>
    </row>
    <row r="63" spans="1:15" ht="15.6">
      <c r="A63" s="45"/>
      <c r="B63" s="48"/>
      <c r="D63" s="25" t="str">
        <f t="shared" ref="D63:D66" si="15">IF(B5="","",B5)</f>
        <v/>
      </c>
      <c r="E63" s="26">
        <f t="shared" si="14"/>
        <v>0</v>
      </c>
      <c r="F63" s="26">
        <f t="shared" si="14"/>
        <v>0</v>
      </c>
      <c r="G63" s="26">
        <f t="shared" si="14"/>
        <v>0</v>
      </c>
      <c r="H63" s="26">
        <f t="shared" si="14"/>
        <v>0</v>
      </c>
      <c r="I63" s="26">
        <f t="shared" si="14"/>
        <v>0</v>
      </c>
      <c r="J63" s="26">
        <f t="shared" si="14"/>
        <v>0</v>
      </c>
      <c r="K63" s="26">
        <f t="shared" si="14"/>
        <v>0</v>
      </c>
      <c r="L63" s="26">
        <f t="shared" si="14"/>
        <v>0</v>
      </c>
      <c r="M63" s="26">
        <f t="shared" si="14"/>
        <v>0</v>
      </c>
      <c r="N63" s="27">
        <f t="shared" si="14"/>
        <v>0</v>
      </c>
      <c r="O63" s="26">
        <f t="shared" si="14"/>
        <v>0</v>
      </c>
    </row>
    <row r="64" spans="1:15" ht="15.6">
      <c r="A64" s="45" t="s">
        <v>52</v>
      </c>
      <c r="B64" s="49"/>
      <c r="D64" s="25" t="str">
        <f t="shared" si="15"/>
        <v/>
      </c>
      <c r="E64" s="26">
        <f t="shared" si="14"/>
        <v>0</v>
      </c>
      <c r="F64" s="26">
        <f t="shared" si="14"/>
        <v>0</v>
      </c>
      <c r="G64" s="26">
        <f t="shared" si="14"/>
        <v>0</v>
      </c>
      <c r="H64" s="26">
        <f t="shared" si="14"/>
        <v>0</v>
      </c>
      <c r="I64" s="26">
        <f t="shared" si="14"/>
        <v>0</v>
      </c>
      <c r="J64" s="26">
        <f t="shared" si="14"/>
        <v>0</v>
      </c>
      <c r="K64" s="26">
        <f t="shared" si="14"/>
        <v>0</v>
      </c>
      <c r="L64" s="26">
        <f t="shared" si="14"/>
        <v>0</v>
      </c>
      <c r="M64" s="26">
        <f t="shared" si="14"/>
        <v>0</v>
      </c>
      <c r="N64" s="27">
        <f t="shared" si="14"/>
        <v>0</v>
      </c>
      <c r="O64" s="26">
        <f t="shared" si="14"/>
        <v>0</v>
      </c>
    </row>
    <row r="65" spans="1:15" ht="15.6">
      <c r="A65" s="45"/>
      <c r="B65" s="48"/>
      <c r="D65" s="25" t="str">
        <f t="shared" si="15"/>
        <v/>
      </c>
      <c r="E65" s="26">
        <f t="shared" si="14"/>
        <v>0</v>
      </c>
      <c r="F65" s="26">
        <f t="shared" si="14"/>
        <v>0</v>
      </c>
      <c r="G65" s="26">
        <f t="shared" si="14"/>
        <v>0</v>
      </c>
      <c r="H65" s="26">
        <f t="shared" si="14"/>
        <v>0</v>
      </c>
      <c r="I65" s="26">
        <f t="shared" si="14"/>
        <v>0</v>
      </c>
      <c r="J65" s="26">
        <f t="shared" si="14"/>
        <v>0</v>
      </c>
      <c r="K65" s="26">
        <f t="shared" si="14"/>
        <v>0</v>
      </c>
      <c r="L65" s="26">
        <f t="shared" si="14"/>
        <v>0</v>
      </c>
      <c r="M65" s="26">
        <f t="shared" si="14"/>
        <v>0</v>
      </c>
      <c r="N65" s="27">
        <f t="shared" si="14"/>
        <v>0</v>
      </c>
      <c r="O65" s="26">
        <f t="shared" si="14"/>
        <v>0</v>
      </c>
    </row>
    <row r="66" spans="1:15" ht="16.2" thickBot="1">
      <c r="A66" s="45"/>
      <c r="B66" s="48"/>
      <c r="D66" s="25" t="str">
        <f t="shared" si="15"/>
        <v/>
      </c>
      <c r="E66" s="26">
        <f t="shared" si="14"/>
        <v>0</v>
      </c>
      <c r="F66" s="26">
        <f t="shared" si="14"/>
        <v>0</v>
      </c>
      <c r="G66" s="26">
        <f t="shared" si="14"/>
        <v>0</v>
      </c>
      <c r="H66" s="26">
        <f t="shared" si="14"/>
        <v>0</v>
      </c>
      <c r="I66" s="26">
        <f t="shared" si="14"/>
        <v>0</v>
      </c>
      <c r="J66" s="26">
        <f t="shared" si="14"/>
        <v>0</v>
      </c>
      <c r="K66" s="26">
        <f t="shared" si="14"/>
        <v>0</v>
      </c>
      <c r="L66" s="26">
        <f t="shared" si="14"/>
        <v>0</v>
      </c>
      <c r="M66" s="26">
        <f t="shared" si="14"/>
        <v>0</v>
      </c>
      <c r="N66" s="27">
        <f t="shared" si="14"/>
        <v>0</v>
      </c>
      <c r="O66" s="26">
        <f t="shared" si="14"/>
        <v>0</v>
      </c>
    </row>
    <row r="67" spans="1:15" ht="14.4" thickBot="1">
      <c r="B67" s="48"/>
      <c r="D67" s="6" t="s">
        <v>27</v>
      </c>
      <c r="F67" s="6"/>
      <c r="G67" s="29">
        <f>SUM(G62:G66)</f>
        <v>0</v>
      </c>
      <c r="H67" s="29"/>
      <c r="I67" s="29">
        <f t="shared" ref="I67:O67" si="16">SUM(I62:I66)</f>
        <v>0</v>
      </c>
      <c r="J67" s="29"/>
      <c r="K67" s="29">
        <f t="shared" si="16"/>
        <v>0</v>
      </c>
      <c r="L67" s="29">
        <f t="shared" si="16"/>
        <v>0</v>
      </c>
      <c r="M67" s="29">
        <f t="shared" si="16"/>
        <v>0</v>
      </c>
      <c r="N67" s="18">
        <f t="shared" si="16"/>
        <v>0</v>
      </c>
      <c r="O67" s="29">
        <f t="shared" si="16"/>
        <v>0</v>
      </c>
    </row>
    <row r="68" spans="1:15" ht="15">
      <c r="B68" s="50" t="s">
        <v>53</v>
      </c>
      <c r="G68" s="29"/>
      <c r="H68" s="29"/>
      <c r="I68" s="29"/>
      <c r="J68" s="29"/>
      <c r="K68" s="29"/>
      <c r="L68" s="29"/>
      <c r="M68" s="29"/>
      <c r="N68" s="29"/>
      <c r="O68" s="29"/>
    </row>
    <row r="69" spans="1:15">
      <c r="F69" t="s">
        <v>17</v>
      </c>
      <c r="G69" s="29">
        <f>G60+G67</f>
        <v>0</v>
      </c>
      <c r="H69" s="29"/>
      <c r="I69" s="29">
        <f t="shared" ref="I69:L69" si="17">I60+I67</f>
        <v>0</v>
      </c>
      <c r="J69" s="29"/>
      <c r="K69" s="29">
        <f t="shared" si="17"/>
        <v>0</v>
      </c>
      <c r="L69" s="29">
        <f t="shared" si="17"/>
        <v>0</v>
      </c>
      <c r="M69" s="29"/>
      <c r="N69" s="29">
        <f>N60+N67</f>
        <v>0</v>
      </c>
      <c r="O69" s="29">
        <f>O60+O67</f>
        <v>0</v>
      </c>
    </row>
    <row r="71" spans="1:15">
      <c r="F71" s="30" t="s">
        <v>18</v>
      </c>
    </row>
  </sheetData>
  <sheetProtection sheet="1" insertRows="0"/>
  <mergeCells count="2">
    <mergeCell ref="A1:J1"/>
    <mergeCell ref="B2:C2"/>
  </mergeCells>
  <phoneticPr fontId="2" type="noConversion"/>
  <conditionalFormatting sqref="N52:N53">
    <cfRule type="colorScale" priority="1">
      <colorScale>
        <cfvo type="min"/>
        <cfvo type="num" val="60000"/>
        <color rgb="FFFFFF00"/>
        <color rgb="FFFF0000"/>
      </colorScale>
    </cfRule>
  </conditionalFormatting>
  <pageMargins left="0.7" right="0.7" top="0.75" bottom="0.75" header="0.3" footer="0.3"/>
  <ignoredErrors>
    <ignoredError sqref="G16:G30 G47:G51" unlocked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959E4AF-06FA-4384-836D-60657B95311D}">
          <x14:formula1>
            <xm:f>SE!$A$10:$A$15</xm:f>
          </x14:formula1>
          <xm:sqref>B11:B51</xm:sqref>
        </x14:dataValidation>
        <x14:dataValidation type="list" allowBlank="1" showInputMessage="1" showErrorMessage="1" xr:uid="{8D251156-12F0-4211-B46C-EB6F218774E1}">
          <x14:formula1>
            <xm:f>SE!$A$1:$A$8</xm:f>
          </x14:formula1>
          <xm:sqref>D11:D51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5E08-A682-4EFC-A92B-6CCF2B7CFF14}">
  <dimension ref="A1:C16"/>
  <sheetViews>
    <sheetView workbookViewId="0">
      <selection activeCell="B21" sqref="B21"/>
    </sheetView>
  </sheetViews>
  <sheetFormatPr defaultRowHeight="13.8"/>
  <cols>
    <col min="1" max="1" width="50.09765625" customWidth="1"/>
    <col min="2" max="2" width="15.8984375" customWidth="1"/>
    <col min="3" max="3" width="58.8984375" customWidth="1"/>
  </cols>
  <sheetData>
    <row r="1" spans="1:3">
      <c r="A1" s="1" t="s">
        <v>1</v>
      </c>
      <c r="B1" s="2" t="s">
        <v>2</v>
      </c>
    </row>
    <row r="2" spans="1:3">
      <c r="A2" s="1" t="s">
        <v>31</v>
      </c>
      <c r="B2" s="3">
        <v>80</v>
      </c>
      <c r="C2" t="s">
        <v>44</v>
      </c>
    </row>
    <row r="3" spans="1:3">
      <c r="A3" s="1" t="s">
        <v>32</v>
      </c>
      <c r="B3" s="4">
        <v>80</v>
      </c>
      <c r="C3" t="s">
        <v>43</v>
      </c>
    </row>
    <row r="4" spans="1:3">
      <c r="A4" s="1" t="s">
        <v>33</v>
      </c>
      <c r="B4" s="4">
        <v>80</v>
      </c>
      <c r="C4" t="s">
        <v>42</v>
      </c>
    </row>
    <row r="5" spans="1:3">
      <c r="A5" s="1" t="s">
        <v>34</v>
      </c>
      <c r="B5" s="4">
        <v>80</v>
      </c>
    </row>
    <row r="6" spans="1:3">
      <c r="A6" s="1" t="s">
        <v>40</v>
      </c>
      <c r="B6" s="4">
        <v>80</v>
      </c>
    </row>
    <row r="7" spans="1:3">
      <c r="A7" s="5"/>
      <c r="B7" s="4"/>
    </row>
    <row r="8" spans="1:3">
      <c r="A8" s="5"/>
      <c r="B8" s="4"/>
    </row>
    <row r="10" spans="1:3">
      <c r="A10" s="9" t="s">
        <v>1</v>
      </c>
    </row>
    <row r="11" spans="1:3">
      <c r="A11">
        <f>'Stroškovnik INV. projekta'!B4</f>
        <v>0</v>
      </c>
      <c r="B11" s="6" t="s">
        <v>8</v>
      </c>
    </row>
    <row r="12" spans="1:3">
      <c r="A12">
        <f>'Stroškovnik INV. projekta'!B5</f>
        <v>0</v>
      </c>
      <c r="B12" s="6" t="s">
        <v>9</v>
      </c>
    </row>
    <row r="13" spans="1:3">
      <c r="A13">
        <f>'Stroškovnik INV. projekta'!B6</f>
        <v>0</v>
      </c>
      <c r="B13" s="6" t="s">
        <v>10</v>
      </c>
    </row>
    <row r="14" spans="1:3">
      <c r="A14">
        <f>'Stroškovnik INV. projekta'!B7</f>
        <v>0</v>
      </c>
      <c r="B14" s="6" t="s">
        <v>11</v>
      </c>
    </row>
    <row r="15" spans="1:3">
      <c r="A15">
        <f>'Stroškovnik INV. projekta'!B8</f>
        <v>0</v>
      </c>
      <c r="B15" s="6" t="s">
        <v>12</v>
      </c>
    </row>
    <row r="16" spans="1:3">
      <c r="A16">
        <f>'Stroškovnik INV. projekta'!B9</f>
        <v>0</v>
      </c>
    </row>
  </sheetData>
  <dataValidations count="1">
    <dataValidation type="list" allowBlank="1" showInputMessage="1" showErrorMessage="1" sqref="B2:B8" xr:uid="{980B28FA-17C2-46C9-9521-57FF14D6703F}">
      <formula1>"65, 80"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2FD7-F3AA-4893-8010-C5FD30B0547E}">
  <dimension ref="A1"/>
  <sheetViews>
    <sheetView workbookViewId="0">
      <selection activeCell="D33" sqref="D33"/>
    </sheetView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Stroškovnik INV. projekta</vt:lpstr>
      <vt:lpstr>SE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Mitja Bratun</dc:creator>
  <cp:lastModifiedBy>Katja Videc</cp:lastModifiedBy>
  <dcterms:created xsi:type="dcterms:W3CDTF">2025-01-16T17:00:48Z</dcterms:created>
  <dcterms:modified xsi:type="dcterms:W3CDTF">2025-05-15T06:41:49Z</dcterms:modified>
</cp:coreProperties>
</file>